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codeName="ThisWorkbook" defaultThemeVersion="166925"/>
  <mc:AlternateContent xmlns:mc="http://schemas.openxmlformats.org/markup-compatibility/2006">
    <mc:Choice Requires="x15">
      <x15ac:absPath xmlns:x15ac="http://schemas.microsoft.com/office/spreadsheetml/2010/11/ac" url="\\myfdle.net\bsp\OCJG Admin\SFA\FY2024-25\Identity Theft and Fraud\"/>
    </mc:Choice>
  </mc:AlternateContent>
  <xr:revisionPtr revIDLastSave="0" documentId="13_ncr:1_{969FBDCF-85B8-427B-9DE8-314B054AB9B5}" xr6:coauthVersionLast="36" xr6:coauthVersionMax="36" xr10:uidLastSave="{00000000-0000-0000-0000-000000000000}"/>
  <bookViews>
    <workbookView xWindow="0" yWindow="0" windowWidth="20460" windowHeight="5745" tabRatio="767" xr2:uid="{688F510A-D01B-409B-9CDF-7E956E965CC6}"/>
  </bookViews>
  <sheets>
    <sheet name="#1 - Instructions" sheetId="1" r:id="rId1"/>
    <sheet name="#2 - Budget Summary" sheetId="2" r:id="rId2"/>
    <sheet name="A &amp; B - Personnel and Benefits" sheetId="4" r:id="rId3"/>
    <sheet name="C - Travel" sheetId="5" r:id="rId4"/>
    <sheet name="D - Equipment" sheetId="6" r:id="rId5"/>
    <sheet name="E - Supplies" sheetId="7" r:id="rId6"/>
    <sheet name="F - Construction" sheetId="3" state="hidden" r:id="rId7"/>
    <sheet name="F - Other Costs" sheetId="10" r:id="rId8"/>
    <sheet name="Sheet1" sheetId="11" state="hidden" r:id="rId9"/>
  </sheets>
  <definedNames>
    <definedName name="_xlnm.Print_Area" localSheetId="0">'#1 - Instructions'!$A$1:$C$14</definedName>
    <definedName name="_xlnm.Print_Area" localSheetId="1">'#2 - Budget Summary'!$A$1:$C$24</definedName>
    <definedName name="_xlnm.Print_Area" localSheetId="3">'C - Travel'!$A$10:$N$32</definedName>
    <definedName name="_xlnm.Print_Area" localSheetId="4">'D - Equipment'!$A$8:$F$38</definedName>
    <definedName name="_xlnm.Print_Area" localSheetId="5">'E - Supplies'!$B$7:$F$30</definedName>
    <definedName name="_xlnm.Print_Area" localSheetId="7">'F - Other Costs'!$B$8:$G$32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1" i="4" l="1"/>
  <c r="G11" i="10" l="1"/>
  <c r="G10" i="10"/>
  <c r="G10" i="6"/>
  <c r="G38" i="6"/>
  <c r="O10" i="4"/>
  <c r="G14" i="5"/>
  <c r="N16" i="5"/>
  <c r="N14" i="5"/>
  <c r="N13" i="5"/>
  <c r="G32" i="5"/>
  <c r="I32" i="5"/>
  <c r="K32" i="5"/>
  <c r="K14" i="5"/>
  <c r="I14" i="5"/>
  <c r="N31" i="5"/>
  <c r="N30" i="5"/>
  <c r="N29" i="5"/>
  <c r="N28" i="5"/>
  <c r="N27" i="5"/>
  <c r="N26" i="5"/>
  <c r="N25" i="5"/>
  <c r="N24" i="5"/>
  <c r="N23" i="5"/>
  <c r="N22" i="5"/>
  <c r="N21" i="5"/>
  <c r="N20" i="5"/>
  <c r="N19" i="5"/>
  <c r="N18" i="5"/>
  <c r="N17" i="5"/>
  <c r="N15" i="5"/>
  <c r="I31" i="5"/>
  <c r="I30" i="5"/>
  <c r="I29" i="5"/>
  <c r="I28" i="5"/>
  <c r="I27" i="5"/>
  <c r="I26" i="5"/>
  <c r="I25" i="5"/>
  <c r="I24" i="5"/>
  <c r="I23" i="5"/>
  <c r="I22" i="5"/>
  <c r="I21" i="5"/>
  <c r="I20" i="5"/>
  <c r="I19" i="5"/>
  <c r="I18" i="5"/>
  <c r="I17" i="5"/>
  <c r="I16" i="5"/>
  <c r="I15" i="5"/>
  <c r="I13" i="5"/>
  <c r="G31" i="5"/>
  <c r="G30" i="5"/>
  <c r="G29" i="5"/>
  <c r="G28" i="5"/>
  <c r="G27" i="5"/>
  <c r="G26" i="5"/>
  <c r="G25" i="5"/>
  <c r="G24" i="5"/>
  <c r="G23" i="5"/>
  <c r="G22" i="5"/>
  <c r="G21" i="5"/>
  <c r="G20" i="5"/>
  <c r="G19" i="5"/>
  <c r="G18" i="5"/>
  <c r="G17" i="5"/>
  <c r="G16" i="5"/>
  <c r="G15" i="5"/>
  <c r="G13" i="5"/>
  <c r="K31" i="5" l="1"/>
  <c r="K30" i="5"/>
  <c r="K29" i="5"/>
  <c r="K28" i="5"/>
  <c r="K27" i="5"/>
  <c r="K26" i="5"/>
  <c r="K25" i="5"/>
  <c r="K24" i="5"/>
  <c r="K23" i="5"/>
  <c r="K22" i="5"/>
  <c r="K21" i="5"/>
  <c r="K20" i="5"/>
  <c r="K19" i="5"/>
  <c r="K18" i="5"/>
  <c r="K17" i="5"/>
  <c r="K16" i="5"/>
  <c r="K15" i="5"/>
  <c r="K13" i="5"/>
  <c r="F11" i="4"/>
  <c r="G11" i="4" s="1"/>
  <c r="N32" i="5" l="1"/>
  <c r="F29" i="4" l="1"/>
  <c r="F28" i="4"/>
  <c r="F27" i="4"/>
  <c r="F26" i="4"/>
  <c r="F25" i="4"/>
  <c r="F24" i="4"/>
  <c r="F23" i="4"/>
  <c r="F22" i="4"/>
  <c r="F21" i="4"/>
  <c r="F20" i="4"/>
  <c r="F19" i="4"/>
  <c r="F18" i="4"/>
  <c r="F17" i="4"/>
  <c r="F16" i="4"/>
  <c r="F15" i="4"/>
  <c r="F14" i="4"/>
  <c r="F13" i="4"/>
  <c r="F12" i="4"/>
  <c r="G37" i="6" l="1"/>
  <c r="G36" i="6"/>
  <c r="G35" i="6"/>
  <c r="G34" i="6"/>
  <c r="G33" i="6"/>
  <c r="G32" i="6"/>
  <c r="G31" i="6"/>
  <c r="G30" i="6"/>
  <c r="G29" i="6"/>
  <c r="G28" i="6"/>
  <c r="G27" i="6"/>
  <c r="G26" i="6"/>
  <c r="G25" i="6"/>
  <c r="G24" i="6"/>
  <c r="G23" i="6"/>
  <c r="G22" i="6"/>
  <c r="G21" i="6"/>
  <c r="G20" i="6"/>
  <c r="G19" i="6"/>
  <c r="G18" i="6"/>
  <c r="G17" i="6"/>
  <c r="G16" i="6"/>
  <c r="G15" i="6"/>
  <c r="G14" i="6"/>
  <c r="G13" i="6"/>
  <c r="G12" i="6"/>
  <c r="G11" i="6"/>
  <c r="F29" i="7" l="1"/>
  <c r="F28" i="7"/>
  <c r="F27" i="7"/>
  <c r="F26" i="7"/>
  <c r="F25" i="7"/>
  <c r="F24" i="7"/>
  <c r="F23" i="7"/>
  <c r="F22" i="7"/>
  <c r="F21" i="7"/>
  <c r="F20" i="7"/>
  <c r="F19" i="7"/>
  <c r="F18" i="7"/>
  <c r="F17" i="7"/>
  <c r="F16" i="7"/>
  <c r="F15" i="7"/>
  <c r="F14" i="7"/>
  <c r="F13" i="7"/>
  <c r="F12" i="7"/>
  <c r="F11" i="7"/>
  <c r="F10" i="7"/>
  <c r="F9" i="7"/>
  <c r="F30" i="7" l="1"/>
  <c r="G29" i="4"/>
  <c r="O29" i="4" s="1"/>
  <c r="G28" i="4"/>
  <c r="O28" i="4" s="1"/>
  <c r="G27" i="4"/>
  <c r="O27" i="4" s="1"/>
  <c r="G26" i="4"/>
  <c r="O26" i="4" s="1"/>
  <c r="G25" i="4"/>
  <c r="O25" i="4" s="1"/>
  <c r="G24" i="4"/>
  <c r="O24" i="4" s="1"/>
  <c r="G23" i="4"/>
  <c r="O23" i="4" s="1"/>
  <c r="G22" i="4"/>
  <c r="O22" i="4" s="1"/>
  <c r="G21" i="4"/>
  <c r="O21" i="4" s="1"/>
  <c r="G20" i="4"/>
  <c r="O20" i="4" s="1"/>
  <c r="G19" i="4"/>
  <c r="O19" i="4" s="1"/>
  <c r="G18" i="4"/>
  <c r="O18" i="4" s="1"/>
  <c r="G17" i="4"/>
  <c r="O17" i="4" s="1"/>
  <c r="G16" i="4"/>
  <c r="O16" i="4" s="1"/>
  <c r="G15" i="4"/>
  <c r="O15" i="4" s="1"/>
  <c r="G14" i="4"/>
  <c r="O14" i="4" s="1"/>
  <c r="G13" i="4"/>
  <c r="O13" i="4" s="1"/>
  <c r="G12" i="4"/>
  <c r="O12" i="4" s="1"/>
  <c r="F10" i="4"/>
  <c r="G10" i="4" s="1"/>
  <c r="G30" i="4" l="1"/>
  <c r="D22" i="3" l="1"/>
  <c r="B22" i="2" l="1"/>
  <c r="G31" i="10" l="1"/>
  <c r="G30" i="10"/>
  <c r="G29" i="10"/>
  <c r="G28" i="10"/>
  <c r="G27" i="10"/>
  <c r="G26" i="10"/>
  <c r="G25" i="10"/>
  <c r="G24" i="10"/>
  <c r="G23" i="10"/>
  <c r="G22" i="10"/>
  <c r="G21" i="10"/>
  <c r="G20" i="10"/>
  <c r="G19" i="10"/>
  <c r="G18" i="10"/>
  <c r="G17" i="10"/>
  <c r="G16" i="10"/>
  <c r="G15" i="10"/>
  <c r="G14" i="10"/>
  <c r="G13" i="10"/>
  <c r="G12" i="10"/>
  <c r="B13" i="2" l="1"/>
  <c r="G32" i="10"/>
  <c r="B18" i="2" s="1"/>
  <c r="B17" i="2"/>
  <c r="B16" i="2"/>
  <c r="B15" i="2"/>
  <c r="O30" i="4" l="1"/>
  <c r="B14" i="2" s="1"/>
  <c r="B19" i="2" s="1"/>
  <c r="B23" i="2" s="1"/>
  <c r="B24" i="2" s="1"/>
</calcChain>
</file>

<file path=xl/sharedStrings.xml><?xml version="1.0" encoding="utf-8"?>
<sst xmlns="http://schemas.openxmlformats.org/spreadsheetml/2006/main" count="197" uniqueCount="157">
  <si>
    <t>Tab #1</t>
  </si>
  <si>
    <t>Instructions</t>
  </si>
  <si>
    <t>Tab #2</t>
  </si>
  <si>
    <t>Travel</t>
  </si>
  <si>
    <t>Equipment</t>
  </si>
  <si>
    <t>Supplies</t>
  </si>
  <si>
    <t>Budget Summary</t>
  </si>
  <si>
    <t>Other Costs</t>
  </si>
  <si>
    <t>APPLICANT INFORMATION</t>
  </si>
  <si>
    <t xml:space="preserve">ALL Applicants must enter the requested information in boxes below: </t>
  </si>
  <si>
    <t>Email Address:</t>
  </si>
  <si>
    <t>Yes</t>
  </si>
  <si>
    <t>No</t>
  </si>
  <si>
    <t>[Select]</t>
  </si>
  <si>
    <t>Budget Category</t>
  </si>
  <si>
    <t>Totals</t>
  </si>
  <si>
    <t>Unit Type</t>
  </si>
  <si>
    <t>Estimated Total Cost</t>
  </si>
  <si>
    <t>Total Program Costs</t>
  </si>
  <si>
    <t>Competitive Quotes</t>
  </si>
  <si>
    <t>Activities to be Performed</t>
  </si>
  <si>
    <t>Requested Allocation:</t>
  </si>
  <si>
    <t>Phone Number:</t>
  </si>
  <si>
    <t xml:space="preserve">Tab F - Construction </t>
  </si>
  <si>
    <t>Tab A &amp; B</t>
  </si>
  <si>
    <t>Tab C</t>
  </si>
  <si>
    <t>Tab D</t>
  </si>
  <si>
    <t>Tab E</t>
  </si>
  <si>
    <t>Tab F</t>
  </si>
  <si>
    <r>
      <t>Amount Under/</t>
    </r>
    <r>
      <rPr>
        <sz val="11"/>
        <color rgb="FFFF0000"/>
        <rFont val="Arial"/>
        <family val="2"/>
      </rPr>
      <t>Over</t>
    </r>
    <r>
      <rPr>
        <sz val="11"/>
        <color theme="1"/>
        <rFont val="Arial"/>
        <family val="2"/>
      </rPr>
      <t xml:space="preserve"> Allocation:</t>
    </r>
  </si>
  <si>
    <t xml:space="preserve">Number of Travelers </t>
  </si>
  <si>
    <t xml:space="preserve"> </t>
  </si>
  <si>
    <r>
      <t xml:space="preserve">Example: </t>
    </r>
    <r>
      <rPr>
        <sz val="10"/>
        <color theme="1"/>
        <rFont val="Arial"/>
        <family val="2"/>
      </rPr>
      <t>Architectural Design</t>
    </r>
  </si>
  <si>
    <t>Description of work</t>
  </si>
  <si>
    <t>Procure architectural design services to draft plans for the expansion of the Smith County Sheriff’s Office Administration Facility. This may include, but is not limited to: design services, spatial needs assessment, site analysis, master planning, creation of a conceptual design drawing, cost estimates and preliminary construction drawings.</t>
  </si>
  <si>
    <t>Vendor</t>
  </si>
  <si>
    <t>TBD</t>
  </si>
  <si>
    <t xml:space="preserve">Construction of new housing pods, holding facility, and medical unit. Contingent activities and cost breakdown are TBD until construction estimates and analysis is conducted. </t>
  </si>
  <si>
    <r>
      <t xml:space="preserve">Example: </t>
    </r>
    <r>
      <rPr>
        <sz val="10"/>
        <color theme="1"/>
        <rFont val="Arial"/>
        <family val="2"/>
      </rPr>
      <t>Construction for the expansion of the Smith County Jail.</t>
    </r>
  </si>
  <si>
    <t>Purpose (i.e. permits, surveys, design, construction, renovation, etc.</t>
  </si>
  <si>
    <t xml:space="preserve"> AAI Construction </t>
  </si>
  <si>
    <t>Total Other Costs</t>
  </si>
  <si>
    <t>Agency Name:</t>
  </si>
  <si>
    <t>Primary Point-of-Contact:</t>
  </si>
  <si>
    <t>Personnel (Overtime)</t>
  </si>
  <si>
    <t>Fringe Benefits (Overtime)</t>
  </si>
  <si>
    <t># of Personnel</t>
  </si>
  <si>
    <t>% FICA</t>
  </si>
  <si>
    <t>% Retirement</t>
  </si>
  <si>
    <t>B. Fringe Benefits</t>
  </si>
  <si>
    <t>A. Personnel</t>
  </si>
  <si>
    <t>Total Hours</t>
  </si>
  <si>
    <t>Orlando, FL</t>
  </si>
  <si>
    <t>12/12/2024 - 12/15/2024</t>
  </si>
  <si>
    <t>Anticipated Dates of Travel (TBD if unknown)</t>
  </si>
  <si>
    <t>Purpose of Travel</t>
  </si>
  <si>
    <t># of Units</t>
  </si>
  <si>
    <t>Unit Cost</t>
  </si>
  <si>
    <t>each</t>
  </si>
  <si>
    <t>State-Term Contract</t>
  </si>
  <si>
    <t>registrations</t>
  </si>
  <si>
    <t>Destination</t>
  </si>
  <si>
    <t>BUDGET SUMMARY</t>
  </si>
  <si>
    <t>Total Requested Costs</t>
  </si>
  <si>
    <t>BUDGET RECONCILIATION</t>
  </si>
  <si>
    <t>Total Requested Costs:</t>
  </si>
  <si>
    <t>Applicants requesting funding to support project related travel costs must complete the "Travel" tab, if applicable. 
Note: Reimbursement for travel expenses will not exceed the rates established in the State of Florida Travel Guidelines, §112 .061, Florida Statutes.</t>
  </si>
  <si>
    <t xml:space="preserve">Applicants requesting funding to procure NON-EXPENDABLE, INVENTORIED items to support project activities must complete the "Equipment" tab, if applicable. </t>
  </si>
  <si>
    <t xml:space="preserve">Applicants requesting funding to procure EXPENDABLE, NON-INVENTORIED items to support project activities must complete the "Supplies" tab, if applicable. </t>
  </si>
  <si>
    <t xml:space="preserve">Applicants requesting funding for project-related costs that do not fit into another category must complete the "Other Costs" tab, if applicable. Examples of "Other Costs" include facility rental, utilities, software licensing, training registrations, etc. </t>
  </si>
  <si>
    <t>Standard Fringe Benefits</t>
  </si>
  <si>
    <t>Other Fringe Benefits</t>
  </si>
  <si>
    <t>% Medicare</t>
  </si>
  <si>
    <t>Describe:</t>
  </si>
  <si>
    <t>Charged at:</t>
  </si>
  <si>
    <t>Percentage (%)</t>
  </si>
  <si>
    <t>Rate ($)</t>
  </si>
  <si>
    <t>Other 
% Rate</t>
  </si>
  <si>
    <t>Other 
Total $</t>
  </si>
  <si>
    <t>Position Title</t>
  </si>
  <si>
    <t>Sole Source</t>
  </si>
  <si>
    <t>FY 2024 - 2025
State Financial Assistance
Identity Theft and Fraud Grant Program</t>
  </si>
  <si>
    <t>Parking $15.00/day</t>
  </si>
  <si>
    <t>Please read the instructions on this page carefully:
Applicants must complete and submit this budget detail worksheet along with their application.The budget worksheet must correspond with the information provided on the application, and must be completed in full. If discrepancies are found or fields are left blank, the application and budget worksheet will be returned to the applicant for corrections.
Note: the examples provided on the grey line of each tab of this worksheet are not included in the Total Requested Amount.</t>
  </si>
  <si>
    <r>
      <t>INSTRUCTIONS:</t>
    </r>
    <r>
      <rPr>
        <sz val="11"/>
        <color theme="1"/>
        <rFont val="Arial"/>
        <family val="2"/>
      </rPr>
      <t xml:space="preserve"> </t>
    </r>
  </si>
  <si>
    <t>This line is an EXAMPLE and will not be included in the totals below.</t>
  </si>
  <si>
    <t>C. Travel</t>
  </si>
  <si>
    <t>If other, please describe:</t>
  </si>
  <si>
    <t>Anticipated # of Nights</t>
  </si>
  <si>
    <r>
      <t>EXAMPLE:</t>
    </r>
    <r>
      <rPr>
        <i/>
        <sz val="11"/>
        <color theme="1"/>
        <rFont val="Arial"/>
        <family val="2"/>
      </rPr>
      <t xml:space="preserve"> Travel for two detectives to attend an Identity Theft and Fraud conference.</t>
    </r>
  </si>
  <si>
    <t>D. Equipment</t>
  </si>
  <si>
    <t xml:space="preserve">INSTRUCTIONS: </t>
  </si>
  <si>
    <r>
      <rPr>
        <b/>
        <sz val="11"/>
        <color theme="1"/>
        <rFont val="Arial"/>
        <family val="2"/>
      </rPr>
      <t>1. Columns A-C:</t>
    </r>
    <r>
      <rPr>
        <sz val="11"/>
        <color theme="1"/>
        <rFont val="Arial"/>
        <family val="2"/>
      </rPr>
      <t xml:space="preserve"> Enter the position title, estimated number of personnel, and a description of the activities to be performed under the award.</t>
    </r>
  </si>
  <si>
    <r>
      <rPr>
        <b/>
        <sz val="11"/>
        <color theme="1"/>
        <rFont val="Arial"/>
        <family val="2"/>
      </rPr>
      <t xml:space="preserve">2. Columns D-E: </t>
    </r>
    <r>
      <rPr>
        <sz val="11"/>
        <color theme="1"/>
        <rFont val="Arial"/>
        <family val="2"/>
      </rPr>
      <t>Enter the estimated rate of pay and estimated number of hours for the named position.</t>
    </r>
  </si>
  <si>
    <r>
      <rPr>
        <b/>
        <sz val="11"/>
        <color theme="1"/>
        <rFont val="Arial"/>
        <family val="2"/>
      </rPr>
      <t>3. Columns F-G:</t>
    </r>
    <r>
      <rPr>
        <sz val="11"/>
        <color theme="1"/>
        <rFont val="Arial"/>
        <family val="2"/>
      </rPr>
      <t xml:space="preserve"> These columns will auto-populate based on the information entered in columns A-E.</t>
    </r>
  </si>
  <si>
    <r>
      <rPr>
        <b/>
        <sz val="11"/>
        <color theme="1"/>
        <rFont val="Arial"/>
        <family val="2"/>
      </rPr>
      <t xml:space="preserve">1. Columns H-J: </t>
    </r>
    <r>
      <rPr>
        <sz val="11"/>
        <color theme="1"/>
        <rFont val="Arial"/>
        <family val="2"/>
      </rPr>
      <t>Enter the percentages that will be charged for the standard benefits named below.</t>
    </r>
  </si>
  <si>
    <t>Total Estimated Personnel Cost</t>
  </si>
  <si>
    <t>Total Estimated Fringe Benefits Cost</t>
  </si>
  <si>
    <t>Total Estimated Travel Costs</t>
  </si>
  <si>
    <t>Total Estimated Costs</t>
  </si>
  <si>
    <t>Total Meal Costs</t>
  </si>
  <si>
    <t>Total Lodging Costs</t>
  </si>
  <si>
    <t>Total Mileage Costs ($0.445/mile)</t>
  </si>
  <si>
    <t>Total # of Miles 
(Round-trip)</t>
  </si>
  <si>
    <t>Daily Meal Allowance ($36.00 max)</t>
  </si>
  <si>
    <t>Hotel Cost (per night, $225.00 max)</t>
  </si>
  <si>
    <t>NOTES:</t>
  </si>
  <si>
    <t xml:space="preserve">Daily meal allowances must not exceed the limit set by the State of Florida ($36.00/day). </t>
  </si>
  <si>
    <t>Mileage is reimbursed at the rate set by the State of Florida ($0.445/mile).</t>
  </si>
  <si>
    <r>
      <rPr>
        <b/>
        <sz val="11"/>
        <color theme="1"/>
        <rFont val="Arial"/>
        <family val="2"/>
      </rPr>
      <t xml:space="preserve">1. Columns A-E: </t>
    </r>
    <r>
      <rPr>
        <sz val="11"/>
        <color theme="1"/>
        <rFont val="Arial"/>
        <family val="2"/>
      </rPr>
      <t>Enter the purpose of the travel, the destination, the anticipated dates of travel, the anticipated number of travelers, and the anticipated number of nights (if applicable).</t>
    </r>
  </si>
  <si>
    <r>
      <rPr>
        <b/>
        <sz val="11"/>
        <color theme="1"/>
        <rFont val="Arial"/>
        <family val="2"/>
      </rPr>
      <t xml:space="preserve">2. Columns F-G (Lodging): </t>
    </r>
    <r>
      <rPr>
        <sz val="11"/>
        <color theme="1"/>
        <rFont val="Arial"/>
        <family val="2"/>
      </rPr>
      <t>Enter the estimated nightly cost of lodging in Column F (if applicable). Column G will auto-populate based on the information entered in Columns D, E, and F.</t>
    </r>
  </si>
  <si>
    <r>
      <rPr>
        <b/>
        <sz val="11"/>
        <color theme="1"/>
        <rFont val="Arial"/>
        <family val="2"/>
      </rPr>
      <t>3. Columns H-I: (Meals):</t>
    </r>
    <r>
      <rPr>
        <sz val="11"/>
        <color theme="1"/>
        <rFont val="Arial"/>
        <family val="2"/>
      </rPr>
      <t xml:space="preserve"> Enter the daily meal allowance indicated in your agency's travel policy in Column H. Column I will auto-populate based on the information entered in Columns D, E, and H.</t>
    </r>
  </si>
  <si>
    <r>
      <rPr>
        <b/>
        <sz val="11"/>
        <color theme="1"/>
        <rFont val="Arial"/>
        <family val="2"/>
      </rPr>
      <t>4. Columns J-K (Mileage):</t>
    </r>
    <r>
      <rPr>
        <sz val="11"/>
        <color theme="1"/>
        <rFont val="Arial"/>
        <family val="2"/>
      </rPr>
      <t xml:space="preserve"> Enter the total anticipated number of miles (round-trip) in Column J.  Column K will auto-populate based on the number of miles x $0.445.</t>
    </r>
  </si>
  <si>
    <r>
      <rPr>
        <b/>
        <sz val="11"/>
        <color theme="1"/>
        <rFont val="Arial"/>
        <family val="2"/>
      </rPr>
      <t xml:space="preserve">6. Column N: </t>
    </r>
    <r>
      <rPr>
        <sz val="11"/>
        <color theme="1"/>
        <rFont val="Arial"/>
        <family val="2"/>
      </rPr>
      <t>The total estimated travel cost will be auto-populated based on the answers provided in Columns A-M.</t>
    </r>
  </si>
  <si>
    <t>The nightly rate for lodging  must not exceed the limit set by the State of Florida ($225.00/night).</t>
  </si>
  <si>
    <r>
      <rPr>
        <b/>
        <sz val="11"/>
        <color theme="1"/>
        <rFont val="Arial"/>
        <family val="2"/>
      </rPr>
      <t xml:space="preserve">5. Columns L-M: (Other travel costs): </t>
    </r>
    <r>
      <rPr>
        <sz val="11"/>
        <color theme="1"/>
        <rFont val="Arial"/>
        <family val="2"/>
      </rPr>
      <t xml:space="preserve">Describe any other anticipated travel costs (airfare, baggage fees, rental car, taxi, parking fees, tolls, etc.) Enter the estimated TOTAL cost for all "other" costs in </t>
    </r>
    <r>
      <rPr>
        <b/>
        <sz val="11"/>
        <color theme="1"/>
        <rFont val="Arial"/>
        <family val="2"/>
      </rPr>
      <t>Colum</t>
    </r>
    <r>
      <rPr>
        <sz val="11"/>
        <color theme="1"/>
        <rFont val="Arial"/>
        <family val="2"/>
      </rPr>
      <t>n M (it will not auto-populate).</t>
    </r>
  </si>
  <si>
    <t>Rate of Pay</t>
  </si>
  <si>
    <t>Estimated Hours</t>
  </si>
  <si>
    <t>Overtime for identity theft and/or fraud investigations.</t>
  </si>
  <si>
    <r>
      <rPr>
        <b/>
        <i/>
        <sz val="11"/>
        <color theme="1"/>
        <rFont val="Arial"/>
        <family val="2"/>
      </rPr>
      <t>EXAMPLE:</t>
    </r>
    <r>
      <rPr>
        <i/>
        <sz val="11"/>
        <color theme="1"/>
        <rFont val="Arial"/>
        <family val="2"/>
      </rPr>
      <t xml:space="preserve"> 
Detective</t>
    </r>
  </si>
  <si>
    <r>
      <rPr>
        <b/>
        <sz val="11"/>
        <color theme="1"/>
        <rFont val="Arial"/>
        <family val="2"/>
      </rPr>
      <t xml:space="preserve">3. Column O: </t>
    </r>
    <r>
      <rPr>
        <sz val="11"/>
        <color theme="1"/>
        <rFont val="Arial"/>
        <family val="2"/>
      </rPr>
      <t>This column will auto-populate based on the answers provided in A. Personnel and columns H-J, M, and N.</t>
    </r>
  </si>
  <si>
    <t>Travel Costs</t>
  </si>
  <si>
    <t>Item Name</t>
  </si>
  <si>
    <r>
      <rPr>
        <b/>
        <i/>
        <sz val="11"/>
        <color theme="1"/>
        <rFont val="Arial"/>
        <family val="2"/>
      </rPr>
      <t xml:space="preserve">EXAMPLE: </t>
    </r>
    <r>
      <rPr>
        <i/>
        <sz val="11"/>
        <color theme="1"/>
        <rFont val="Arial"/>
        <family val="2"/>
      </rPr>
      <t>Laptops</t>
    </r>
  </si>
  <si>
    <t>Procurement Method (select one)</t>
  </si>
  <si>
    <r>
      <rPr>
        <b/>
        <sz val="11"/>
        <color theme="1"/>
        <rFont val="Arial"/>
        <family val="2"/>
      </rPr>
      <t>1. Columns A-D:</t>
    </r>
    <r>
      <rPr>
        <sz val="11"/>
        <color theme="1"/>
        <rFont val="Arial"/>
        <family val="2"/>
      </rPr>
      <t xml:space="preserve"> Enter the name of the item, number of units, unit type, and unit cost. </t>
    </r>
  </si>
  <si>
    <t>Alternate Source Contract</t>
  </si>
  <si>
    <t>Upgraded laptops are necessary to meet the system requirements of data analytic software.</t>
  </si>
  <si>
    <r>
      <t xml:space="preserve">EXAMPLE:
</t>
    </r>
    <r>
      <rPr>
        <i/>
        <sz val="11"/>
        <color theme="1"/>
        <rFont val="Arial"/>
        <family val="2"/>
      </rPr>
      <t>Cryptocurrency wallets</t>
    </r>
  </si>
  <si>
    <t>Explanation of why it's necessary for the program</t>
  </si>
  <si>
    <t>Total Estimated Equipment Costs</t>
  </si>
  <si>
    <t>Cryptocurrency wallets will be utilized to seize funds stolen as a result of identity theft or fraud.</t>
  </si>
  <si>
    <t>E. Supplies</t>
  </si>
  <si>
    <t>F. Other Costs</t>
  </si>
  <si>
    <t>Explanation of why the item is 
necessary for the program</t>
  </si>
  <si>
    <r>
      <rPr>
        <b/>
        <sz val="11"/>
        <color theme="1"/>
        <rFont val="Arial"/>
        <family val="2"/>
      </rPr>
      <t xml:space="preserve">2. Column E: </t>
    </r>
    <r>
      <rPr>
        <sz val="11"/>
        <color theme="1"/>
        <rFont val="Arial"/>
        <family val="2"/>
      </rPr>
      <t>Provide a brief explanation of why the item is necessary for the program.</t>
    </r>
  </si>
  <si>
    <r>
      <rPr>
        <b/>
        <sz val="11"/>
        <color theme="1"/>
        <rFont val="Arial"/>
        <family val="2"/>
      </rPr>
      <t>1. Columns A-D:</t>
    </r>
    <r>
      <rPr>
        <sz val="11"/>
        <color theme="1"/>
        <rFont val="Arial"/>
        <family val="2"/>
      </rPr>
      <t xml:space="preserve"> Enter the name of the item, number of units, unit type (each, case of 100, box of 15, etc.), and unit cost. </t>
    </r>
  </si>
  <si>
    <r>
      <rPr>
        <b/>
        <sz val="11"/>
        <color theme="1"/>
        <rFont val="Arial"/>
        <family val="2"/>
      </rPr>
      <t>2. Columns K-N:</t>
    </r>
    <r>
      <rPr>
        <sz val="11"/>
        <color theme="1"/>
        <rFont val="Arial"/>
        <family val="2"/>
      </rPr>
      <t xml:space="preserve"> If there are any other benefits that will be charged, enter the name, method of calculation (% or total flat rate) and the amount.</t>
    </r>
  </si>
  <si>
    <r>
      <rPr>
        <b/>
        <sz val="11"/>
        <color theme="1"/>
        <rFont val="Arial"/>
        <family val="2"/>
      </rPr>
      <t>3. Column F:</t>
    </r>
    <r>
      <rPr>
        <sz val="11"/>
        <color theme="1"/>
        <rFont val="Arial"/>
        <family val="2"/>
      </rPr>
      <t xml:space="preserve"> This column will auto-populate based on the information entered in columns A-D.</t>
    </r>
  </si>
  <si>
    <r>
      <rPr>
        <b/>
        <sz val="11"/>
        <color theme="1"/>
        <rFont val="Arial"/>
        <family val="2"/>
      </rPr>
      <t>3. Column G:</t>
    </r>
    <r>
      <rPr>
        <sz val="11"/>
        <color theme="1"/>
        <rFont val="Arial"/>
        <family val="2"/>
      </rPr>
      <t xml:space="preserve"> These column will auto-populate based on the information entered in columns A-D.</t>
    </r>
  </si>
  <si>
    <r>
      <rPr>
        <b/>
        <sz val="11"/>
        <color theme="1"/>
        <rFont val="Arial"/>
        <family val="2"/>
      </rPr>
      <t xml:space="preserve">2. Column F: </t>
    </r>
    <r>
      <rPr>
        <sz val="11"/>
        <color theme="1"/>
        <rFont val="Arial"/>
        <family val="2"/>
      </rPr>
      <t>Select the method of procurement for this item (Competitive Quotes, State-Term or Alternate-Source Contract, or Sole Source).</t>
    </r>
  </si>
  <si>
    <t>Total Estimated Supplies Costs</t>
  </si>
  <si>
    <r>
      <rPr>
        <b/>
        <i/>
        <sz val="11"/>
        <color theme="1"/>
        <rFont val="Arial"/>
        <family val="2"/>
      </rPr>
      <t>EXAMPLE:</t>
    </r>
    <r>
      <rPr>
        <i/>
        <sz val="11"/>
        <color theme="1"/>
        <rFont val="Arial"/>
        <family val="2"/>
      </rPr>
      <t xml:space="preserve"> 
Course registration fees for online digital forensics investigations training. </t>
    </r>
  </si>
  <si>
    <t>licenses</t>
  </si>
  <si>
    <t>This software will assist detectives investigating large amounts of financial data related to identity theft or fraud cases.</t>
  </si>
  <si>
    <t>Procurement Method, if applicable (select one)</t>
  </si>
  <si>
    <r>
      <rPr>
        <b/>
        <i/>
        <sz val="11"/>
        <color theme="1"/>
        <rFont val="Arial"/>
        <family val="2"/>
      </rPr>
      <t xml:space="preserve">EXAMPLE: 
</t>
    </r>
    <r>
      <rPr>
        <i/>
        <sz val="11"/>
        <color theme="1"/>
        <rFont val="Arial"/>
        <family val="2"/>
      </rPr>
      <t>Licenses for data analytic software</t>
    </r>
  </si>
  <si>
    <t>This training will teach detectives how to gather digital evidence to assist with identity theft or fraud cases. The training is online and self-paced.</t>
  </si>
  <si>
    <r>
      <rPr>
        <b/>
        <sz val="11"/>
        <color theme="1"/>
        <rFont val="Arial"/>
        <family val="2"/>
      </rPr>
      <t>3. Column G:</t>
    </r>
    <r>
      <rPr>
        <sz val="11"/>
        <color theme="1"/>
        <rFont val="Arial"/>
        <family val="2"/>
      </rPr>
      <t xml:space="preserve"> This column will auto-populate based on the information entered in columns A-D.</t>
    </r>
  </si>
  <si>
    <r>
      <rPr>
        <b/>
        <sz val="11"/>
        <color theme="1"/>
        <rFont val="Arial"/>
        <family val="2"/>
      </rPr>
      <t>2. Column F:</t>
    </r>
    <r>
      <rPr>
        <sz val="11"/>
        <color theme="1"/>
        <rFont val="Arial"/>
        <family val="2"/>
      </rPr>
      <t xml:space="preserve"> If applicable, select the method of procurement for this item (Competitive Quotes, State-Term or Alternate-Source Contract, or Sole Source).</t>
    </r>
  </si>
  <si>
    <t>N/A</t>
  </si>
  <si>
    <t>Total Estimated Other Costs</t>
  </si>
  <si>
    <t>These lines are EXAMPLES and will not be included in the total below.</t>
  </si>
  <si>
    <t>This line is an EXAMPLE and will not be included in the total below.</t>
  </si>
  <si>
    <t>Personnel and Benefits</t>
  </si>
  <si>
    <t xml:space="preserve">Applicants requesting funding for personnel and fringe benefits must complete the "Personnel and Benefits" tab, if applicable. </t>
  </si>
  <si>
    <t>All applicants must complete the "Applicant Information" section on this tab.  The rest of the fields will auto-populate based on the information provided on Tabs A -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</si>
</sst>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16" x14ac:knownFonts="1">
    <font>
      <sz val="11"/>
      <color theme="1"/>
      <name val="Calibri"/>
      <family val="2"/>
      <scheme val="minor"/>
    </font>
    <font>
      <sz val="11"/>
      <color theme="1"/>
      <name val="Segoe UI"/>
      <family val="2"/>
    </font>
    <font>
      <sz val="11"/>
      <color theme="1"/>
      <name val="Calibri"/>
      <family val="2"/>
      <scheme val="minor"/>
    </font>
    <font>
      <b/>
      <sz val="11"/>
      <color theme="1"/>
      <name val="Arial"/>
      <family val="2"/>
    </font>
    <font>
      <sz val="11"/>
      <color theme="1"/>
      <name val="Arial"/>
      <family val="2"/>
    </font>
    <font>
      <b/>
      <sz val="11"/>
      <color theme="0"/>
      <name val="Arial"/>
      <family val="2"/>
    </font>
    <font>
      <b/>
      <sz val="11"/>
      <name val="Arial"/>
      <family val="2"/>
    </font>
    <font>
      <b/>
      <sz val="14"/>
      <color theme="0"/>
      <name val="Arial"/>
      <family val="2"/>
    </font>
    <font>
      <sz val="11"/>
      <color rgb="FFFF0000"/>
      <name val="Arial"/>
      <family val="2"/>
    </font>
    <font>
      <b/>
      <sz val="10"/>
      <color theme="1"/>
      <name val="Arial"/>
      <family val="2"/>
    </font>
    <font>
      <sz val="10"/>
      <color theme="1"/>
      <name val="Arial"/>
      <family val="2"/>
    </font>
    <font>
      <u/>
      <sz val="11"/>
      <color theme="10"/>
      <name val="Calibri"/>
      <family val="2"/>
      <scheme val="minor"/>
    </font>
    <font>
      <i/>
      <sz val="11"/>
      <color theme="1"/>
      <name val="Arial"/>
      <family val="2"/>
    </font>
    <font>
      <b/>
      <i/>
      <sz val="11"/>
      <color theme="1"/>
      <name val="Arial"/>
      <family val="2"/>
    </font>
    <font>
      <u/>
      <sz val="11"/>
      <color theme="10"/>
      <name val="Arial"/>
      <family val="2"/>
    </font>
    <font>
      <b/>
      <sz val="20"/>
      <color theme="1"/>
      <name val="Arial"/>
      <family val="2"/>
    </font>
  </fonts>
  <fills count="17">
    <fill>
      <patternFill patternType="none"/>
    </fill>
    <fill>
      <patternFill patternType="gray125"/>
    </fill>
    <fill>
      <patternFill patternType="solid">
        <fgColor rgb="FFC00000"/>
        <bgColor indexed="64"/>
      </patternFill>
    </fill>
    <fill>
      <patternFill patternType="solid">
        <fgColor rgb="FF00206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EADBF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
      <patternFill patternType="solid">
        <fgColor rgb="FFFED2E9"/>
        <bgColor indexed="64"/>
      </patternFill>
    </fill>
    <fill>
      <patternFill patternType="solid">
        <fgColor rgb="FFFEE2F1"/>
        <bgColor indexed="64"/>
      </patternFill>
    </fill>
    <fill>
      <patternFill patternType="solid">
        <fgColor theme="0"/>
        <bgColor indexed="64"/>
      </patternFill>
    </fill>
    <fill>
      <patternFill patternType="solid">
        <fgColor rgb="FFFEC2E1"/>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cellStyleXfs>
  <cellXfs count="283">
    <xf numFmtId="0" fontId="0" fillId="0" borderId="0" xfId="0"/>
    <xf numFmtId="0" fontId="1" fillId="0" borderId="0" xfId="0" applyFont="1"/>
    <xf numFmtId="0" fontId="4" fillId="0" borderId="25" xfId="0" applyFont="1" applyBorder="1" applyAlignment="1" applyProtection="1">
      <alignment horizontal="center" vertical="center" wrapText="1"/>
      <protection locked="0"/>
    </xf>
    <xf numFmtId="164" fontId="4" fillId="0" borderId="25" xfId="0" applyNumberFormat="1" applyFont="1" applyBorder="1" applyAlignment="1" applyProtection="1">
      <alignment horizontal="center" vertical="center" wrapText="1"/>
      <protection locked="0"/>
    </xf>
    <xf numFmtId="0" fontId="4" fillId="0" borderId="0" xfId="0" applyFont="1"/>
    <xf numFmtId="0" fontId="4" fillId="0" borderId="0" xfId="0" applyFont="1" applyFill="1"/>
    <xf numFmtId="0" fontId="5" fillId="0" borderId="0" xfId="0" applyFont="1" applyFill="1" applyAlignment="1">
      <alignment horizontal="left" vertical="top" wrapText="1"/>
    </xf>
    <xf numFmtId="0" fontId="5" fillId="0" borderId="0" xfId="0" applyFont="1" applyFill="1" applyAlignment="1">
      <alignment vertical="top" wrapText="1"/>
    </xf>
    <xf numFmtId="0" fontId="4" fillId="0" borderId="0" xfId="0" applyFont="1" applyAlignment="1" applyProtection="1">
      <alignment vertical="center" wrapText="1"/>
    </xf>
    <xf numFmtId="0" fontId="4" fillId="0" borderId="0" xfId="0" applyFont="1" applyAlignment="1" applyProtection="1">
      <alignment horizontal="right" vertical="center"/>
    </xf>
    <xf numFmtId="0" fontId="3" fillId="0" borderId="0" xfId="0" applyFont="1" applyAlignment="1" applyProtection="1">
      <alignment horizontal="center" vertical="center"/>
    </xf>
    <xf numFmtId="0" fontId="4" fillId="0" borderId="0" xfId="0" applyFont="1" applyAlignment="1" applyProtection="1">
      <alignment horizontal="center" vertical="center"/>
    </xf>
    <xf numFmtId="164" fontId="4" fillId="0" borderId="0" xfId="0" applyNumberFormat="1" applyFont="1" applyAlignment="1" applyProtection="1">
      <alignment horizontal="right" vertical="center"/>
    </xf>
    <xf numFmtId="1" fontId="4" fillId="0" borderId="0" xfId="0" applyNumberFormat="1" applyFont="1" applyAlignment="1" applyProtection="1">
      <alignment horizontal="center" vertical="center"/>
    </xf>
    <xf numFmtId="0" fontId="10" fillId="15" borderId="25" xfId="0" applyFont="1" applyFill="1" applyBorder="1" applyAlignment="1" applyProtection="1">
      <alignment horizontal="left" vertical="center" wrapText="1"/>
      <protection locked="0"/>
    </xf>
    <xf numFmtId="0" fontId="10" fillId="15" borderId="26" xfId="0" applyFont="1" applyFill="1" applyBorder="1" applyAlignment="1" applyProtection="1">
      <alignment horizontal="center" vertical="center" wrapText="1"/>
      <protection locked="0"/>
    </xf>
    <xf numFmtId="164" fontId="10" fillId="15" borderId="25" xfId="0" applyNumberFormat="1" applyFont="1" applyFill="1" applyBorder="1" applyAlignment="1" applyProtection="1">
      <alignment horizontal="right" vertical="center" wrapText="1"/>
      <protection locked="0"/>
    </xf>
    <xf numFmtId="0" fontId="1"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Alignment="1" applyProtection="1">
      <alignment vertical="center" wrapText="1"/>
    </xf>
    <xf numFmtId="0" fontId="0" fillId="0" borderId="0" xfId="0" applyProtection="1"/>
    <xf numFmtId="0" fontId="4" fillId="0" borderId="0" xfId="0" applyFont="1" applyProtection="1"/>
    <xf numFmtId="0" fontId="4" fillId="0" borderId="12" xfId="0" applyFont="1" applyBorder="1" applyAlignment="1" applyProtection="1">
      <alignment horizontal="right" vertical="center"/>
    </xf>
    <xf numFmtId="0" fontId="4" fillId="0" borderId="15" xfId="0" applyFont="1" applyBorder="1" applyAlignment="1" applyProtection="1">
      <alignment horizontal="right" vertical="center"/>
    </xf>
    <xf numFmtId="0" fontId="4" fillId="0" borderId="18" xfId="0" applyFont="1" applyBorder="1" applyAlignment="1" applyProtection="1">
      <alignment horizontal="right" vertical="center"/>
    </xf>
    <xf numFmtId="0" fontId="6" fillId="8" borderId="9" xfId="0" applyFont="1" applyFill="1" applyBorder="1" applyAlignment="1" applyProtection="1">
      <alignment horizontal="right"/>
    </xf>
    <xf numFmtId="0" fontId="6" fillId="8" borderId="10" xfId="0" applyFont="1" applyFill="1" applyBorder="1" applyAlignment="1" applyProtection="1">
      <alignment horizontal="right"/>
    </xf>
    <xf numFmtId="0" fontId="4" fillId="0" borderId="21" xfId="0" applyFont="1" applyBorder="1" applyAlignment="1" applyProtection="1">
      <alignment horizontal="right" vertical="center"/>
    </xf>
    <xf numFmtId="8" fontId="4" fillId="0" borderId="17" xfId="0" applyNumberFormat="1" applyFont="1" applyBorder="1" applyAlignment="1" applyProtection="1">
      <alignment horizontal="right" vertical="center"/>
    </xf>
    <xf numFmtId="0" fontId="0" fillId="0" borderId="0" xfId="0" applyAlignment="1" applyProtection="1">
      <alignment vertical="center"/>
    </xf>
    <xf numFmtId="0" fontId="4" fillId="0" borderId="22" xfId="0" applyFont="1" applyBorder="1" applyAlignment="1" applyProtection="1">
      <alignment horizontal="right" vertical="center"/>
    </xf>
    <xf numFmtId="8" fontId="4" fillId="0" borderId="23" xfId="0" applyNumberFormat="1" applyFont="1" applyBorder="1" applyAlignment="1" applyProtection="1">
      <alignment horizontal="right" vertical="center"/>
    </xf>
    <xf numFmtId="0" fontId="3" fillId="8" borderId="9" xfId="0" applyFont="1" applyFill="1" applyBorder="1" applyAlignment="1" applyProtection="1">
      <alignment horizontal="right" vertical="center"/>
    </xf>
    <xf numFmtId="8" fontId="3" fillId="8" borderId="11" xfId="0" applyNumberFormat="1" applyFont="1" applyFill="1" applyBorder="1" applyAlignment="1" applyProtection="1">
      <alignment horizontal="right" vertical="center"/>
    </xf>
    <xf numFmtId="0" fontId="4" fillId="0" borderId="4" xfId="0" applyFont="1" applyBorder="1" applyAlignment="1" applyProtection="1">
      <alignment horizontal="right"/>
    </xf>
    <xf numFmtId="8" fontId="4" fillId="0" borderId="5" xfId="0" applyNumberFormat="1" applyFont="1" applyBorder="1" applyProtection="1"/>
    <xf numFmtId="8" fontId="4" fillId="0" borderId="24" xfId="0" applyNumberFormat="1" applyFont="1" applyBorder="1" applyProtection="1"/>
    <xf numFmtId="0" fontId="4" fillId="0" borderId="6" xfId="0" applyFont="1" applyBorder="1" applyAlignment="1" applyProtection="1">
      <alignment horizontal="right"/>
    </xf>
    <xf numFmtId="8" fontId="4" fillId="0" borderId="8" xfId="0" applyNumberFormat="1" applyFont="1" applyBorder="1" applyProtection="1"/>
    <xf numFmtId="0" fontId="1" fillId="0" borderId="0" xfId="0" applyFont="1" applyAlignment="1" applyProtection="1">
      <alignment horizontal="right" vertical="center"/>
    </xf>
    <xf numFmtId="0" fontId="3" fillId="9" borderId="25" xfId="0" applyFont="1" applyFill="1" applyBorder="1" applyAlignment="1" applyProtection="1">
      <alignment horizontal="center" vertical="center" wrapText="1"/>
    </xf>
    <xf numFmtId="0" fontId="3" fillId="9" borderId="26" xfId="0" applyFont="1" applyFill="1" applyBorder="1" applyAlignment="1" applyProtection="1">
      <alignment horizontal="center" vertical="center" wrapText="1"/>
    </xf>
    <xf numFmtId="164" fontId="3" fillId="9" borderId="25" xfId="0" applyNumberFormat="1" applyFont="1" applyFill="1" applyBorder="1" applyAlignment="1" applyProtection="1">
      <alignment horizontal="center" vertical="center" wrapText="1"/>
    </xf>
    <xf numFmtId="0" fontId="9" fillId="10" borderId="25" xfId="0" applyFont="1" applyFill="1" applyBorder="1" applyAlignment="1" applyProtection="1">
      <alignment vertical="center" wrapText="1"/>
    </xf>
    <xf numFmtId="0" fontId="10" fillId="10" borderId="26" xfId="0" applyFont="1" applyFill="1" applyBorder="1" applyAlignment="1" applyProtection="1">
      <alignment horizontal="center" vertical="center" wrapText="1"/>
    </xf>
    <xf numFmtId="0" fontId="10" fillId="10" borderId="25" xfId="0" applyFont="1" applyFill="1" applyBorder="1" applyAlignment="1" applyProtection="1">
      <alignment horizontal="left" vertical="center" wrapText="1"/>
    </xf>
    <xf numFmtId="164" fontId="10" fillId="10" borderId="25" xfId="0" applyNumberFormat="1" applyFont="1" applyFill="1" applyBorder="1" applyAlignment="1" applyProtection="1">
      <alignment horizontal="right" vertical="center" wrapText="1"/>
    </xf>
    <xf numFmtId="0" fontId="10" fillId="10" borderId="25" xfId="0" applyFont="1" applyFill="1" applyBorder="1" applyAlignment="1" applyProtection="1">
      <alignment vertical="center" wrapText="1"/>
    </xf>
    <xf numFmtId="164" fontId="9" fillId="9" borderId="25" xfId="0" applyNumberFormat="1" applyFont="1" applyFill="1" applyBorder="1" applyAlignment="1" applyProtection="1">
      <alignment horizontal="right" vertical="center"/>
    </xf>
    <xf numFmtId="0" fontId="4" fillId="0" borderId="26" xfId="0" applyFont="1" applyBorder="1" applyAlignment="1" applyProtection="1">
      <alignment horizontal="center" vertical="center" wrapText="1"/>
      <protection locked="0"/>
    </xf>
    <xf numFmtId="0" fontId="6" fillId="4" borderId="0" xfId="0" applyFont="1" applyFill="1" applyAlignment="1">
      <alignment horizontal="left" vertical="top" wrapText="1"/>
    </xf>
    <xf numFmtId="0" fontId="4" fillId="0" borderId="0" xfId="0" applyFont="1" applyAlignment="1" applyProtection="1">
      <alignment vertical="center"/>
    </xf>
    <xf numFmtId="1" fontId="4" fillId="0" borderId="0" xfId="0" applyNumberFormat="1" applyFont="1" applyAlignment="1" applyProtection="1">
      <alignment horizontal="right" vertical="center"/>
    </xf>
    <xf numFmtId="164" fontId="4" fillId="0" borderId="0" xfId="0" applyNumberFormat="1" applyFont="1" applyAlignment="1" applyProtection="1">
      <alignment horizontal="center" vertical="center"/>
    </xf>
    <xf numFmtId="1" fontId="4" fillId="0" borderId="25" xfId="0" applyNumberFormat="1" applyFont="1" applyBorder="1" applyAlignment="1" applyProtection="1">
      <alignment horizontal="center" vertical="center" wrapText="1"/>
      <protection locked="0"/>
    </xf>
    <xf numFmtId="0" fontId="3" fillId="0" borderId="0" xfId="0" applyFont="1" applyFill="1" applyBorder="1" applyAlignment="1" applyProtection="1">
      <alignment horizontal="right" vertical="center" wrapText="1"/>
    </xf>
    <xf numFmtId="164" fontId="3" fillId="0" borderId="0" xfId="0" applyNumberFormat="1" applyFont="1" applyFill="1" applyBorder="1" applyAlignment="1" applyProtection="1">
      <alignment horizontal="center" vertical="center" wrapText="1"/>
    </xf>
    <xf numFmtId="0" fontId="4" fillId="0" borderId="31" xfId="0" applyFont="1" applyBorder="1" applyAlignment="1" applyProtection="1">
      <alignment horizontal="center" vertical="center" wrapText="1"/>
      <protection locked="0"/>
    </xf>
    <xf numFmtId="164" fontId="4" fillId="0" borderId="31" xfId="0" applyNumberFormat="1"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3" fillId="0" borderId="0" xfId="0" applyFont="1" applyAlignment="1" applyProtection="1">
      <alignment vertical="center"/>
    </xf>
    <xf numFmtId="0" fontId="4" fillId="0" borderId="29" xfId="0" applyFont="1" applyBorder="1" applyAlignment="1" applyProtection="1">
      <alignment vertical="center" wrapText="1"/>
      <protection locked="0"/>
    </xf>
    <xf numFmtId="0" fontId="4" fillId="0" borderId="30" xfId="0" applyFont="1" applyBorder="1" applyAlignment="1" applyProtection="1">
      <alignment vertical="center" wrapText="1"/>
      <protection locked="0"/>
    </xf>
    <xf numFmtId="1" fontId="4" fillId="0" borderId="31" xfId="0" applyNumberFormat="1" applyFont="1" applyBorder="1" applyAlignment="1" applyProtection="1">
      <alignment horizontal="center" vertical="center" wrapText="1"/>
      <protection locked="0"/>
    </xf>
    <xf numFmtId="0" fontId="4" fillId="0" borderId="29" xfId="0" applyFont="1" applyBorder="1" applyAlignment="1" applyProtection="1">
      <alignment horizontal="left" vertical="center" wrapText="1"/>
      <protection locked="0"/>
    </xf>
    <xf numFmtId="0" fontId="3" fillId="5" borderId="28" xfId="0" applyFont="1" applyFill="1" applyBorder="1" applyAlignment="1" applyProtection="1">
      <alignment horizontal="center" vertical="center" wrapText="1"/>
    </xf>
    <xf numFmtId="164" fontId="3" fillId="5" borderId="28" xfId="0" applyNumberFormat="1" applyFont="1" applyFill="1" applyBorder="1" applyAlignment="1" applyProtection="1">
      <alignment horizontal="center" vertical="center" wrapText="1"/>
    </xf>
    <xf numFmtId="0" fontId="4" fillId="0" borderId="30" xfId="0" applyFont="1" applyBorder="1" applyAlignment="1" applyProtection="1">
      <alignment horizontal="left" vertical="center" wrapText="1"/>
      <protection locked="0"/>
    </xf>
    <xf numFmtId="0" fontId="4" fillId="0" borderId="0" xfId="0" applyFont="1" applyFill="1" applyProtection="1"/>
    <xf numFmtId="0" fontId="4" fillId="0" borderId="0" xfId="0" applyFont="1" applyFill="1" applyBorder="1" applyProtection="1"/>
    <xf numFmtId="0" fontId="7" fillId="0" borderId="4" xfId="0" applyFont="1" applyFill="1" applyBorder="1" applyAlignment="1" applyProtection="1">
      <alignment vertical="center"/>
    </xf>
    <xf numFmtId="0" fontId="6" fillId="0" borderId="4" xfId="0" applyFont="1" applyFill="1" applyBorder="1" applyAlignment="1" applyProtection="1"/>
    <xf numFmtId="0" fontId="4" fillId="0" borderId="0" xfId="0" applyFont="1" applyFill="1" applyBorder="1" applyAlignment="1" applyProtection="1">
      <alignment vertical="center"/>
    </xf>
    <xf numFmtId="0" fontId="0" fillId="0" borderId="0" xfId="0" applyBorder="1" applyProtection="1"/>
    <xf numFmtId="0" fontId="0" fillId="0" borderId="0" xfId="0" applyBorder="1" applyAlignment="1" applyProtection="1">
      <alignment vertical="center"/>
    </xf>
    <xf numFmtId="0" fontId="0" fillId="0" borderId="0" xfId="0" applyFill="1" applyBorder="1" applyProtection="1"/>
    <xf numFmtId="0" fontId="4" fillId="0" borderId="45" xfId="0" applyFont="1" applyBorder="1" applyAlignment="1" applyProtection="1">
      <alignment horizontal="right"/>
    </xf>
    <xf numFmtId="0" fontId="5" fillId="2" borderId="0" xfId="0" applyFont="1" applyFill="1" applyAlignment="1">
      <alignment vertical="top" wrapText="1"/>
    </xf>
    <xf numFmtId="0" fontId="1" fillId="0" borderId="0" xfId="0" applyFont="1" applyFill="1"/>
    <xf numFmtId="0" fontId="5" fillId="2" borderId="0" xfId="0" applyFont="1" applyFill="1" applyAlignment="1">
      <alignment horizontal="left" vertical="top"/>
    </xf>
    <xf numFmtId="0" fontId="5" fillId="3" borderId="0" xfId="0" applyFont="1" applyFill="1" applyAlignment="1">
      <alignment vertical="top" wrapText="1"/>
    </xf>
    <xf numFmtId="0" fontId="6" fillId="4" borderId="0" xfId="0" applyFont="1" applyFill="1" applyAlignment="1">
      <alignment vertical="top" wrapText="1"/>
    </xf>
    <xf numFmtId="0" fontId="6" fillId="13" borderId="0" xfId="0" applyFont="1" applyFill="1" applyAlignment="1">
      <alignment vertical="top" wrapText="1"/>
    </xf>
    <xf numFmtId="0" fontId="6" fillId="5" borderId="0" xfId="0" applyFont="1" applyFill="1" applyAlignment="1">
      <alignment vertical="top" wrapText="1"/>
    </xf>
    <xf numFmtId="0" fontId="6" fillId="6" borderId="0" xfId="0" applyFont="1" applyFill="1" applyAlignment="1">
      <alignment vertical="top" wrapText="1"/>
    </xf>
    <xf numFmtId="0" fontId="6" fillId="7" borderId="0" xfId="0" applyFont="1" applyFill="1" applyAlignment="1">
      <alignment vertical="top" wrapText="1"/>
    </xf>
    <xf numFmtId="0" fontId="6" fillId="0" borderId="0" xfId="0" applyFont="1" applyFill="1" applyAlignment="1">
      <alignment vertical="top" wrapText="1"/>
    </xf>
    <xf numFmtId="0" fontId="5" fillId="3" borderId="0" xfId="0" applyFont="1" applyFill="1" applyAlignment="1">
      <alignment horizontal="left" vertical="top"/>
    </xf>
    <xf numFmtId="0" fontId="6" fillId="4" borderId="0" xfId="0" applyFont="1" applyFill="1" applyAlignment="1">
      <alignment horizontal="left" vertical="top"/>
    </xf>
    <xf numFmtId="0" fontId="6" fillId="13" borderId="0" xfId="0" applyFont="1" applyFill="1" applyAlignment="1">
      <alignment horizontal="left" vertical="top"/>
    </xf>
    <xf numFmtId="0" fontId="4" fillId="0" borderId="0" xfId="0" applyFont="1" applyAlignment="1">
      <alignment horizontal="left" vertical="top"/>
    </xf>
    <xf numFmtId="0" fontId="6" fillId="5" borderId="0" xfId="0" applyFont="1" applyFill="1" applyAlignment="1">
      <alignment horizontal="left" vertical="top"/>
    </xf>
    <xf numFmtId="0" fontId="6" fillId="6" borderId="0" xfId="0" applyFont="1" applyFill="1" applyAlignment="1">
      <alignment horizontal="left" vertical="top"/>
    </xf>
    <xf numFmtId="0" fontId="6" fillId="7" borderId="0" xfId="0" applyFont="1" applyFill="1" applyAlignment="1">
      <alignment horizontal="left" vertical="top"/>
    </xf>
    <xf numFmtId="0" fontId="6" fillId="0" borderId="0" xfId="0" applyFont="1" applyFill="1" applyAlignment="1">
      <alignment horizontal="left" vertical="top"/>
    </xf>
    <xf numFmtId="0" fontId="4" fillId="0" borderId="0" xfId="0" applyFont="1" applyFill="1" applyAlignment="1" applyProtection="1">
      <alignment vertical="center"/>
    </xf>
    <xf numFmtId="0" fontId="4" fillId="0" borderId="25" xfId="0" applyFont="1" applyBorder="1" applyAlignment="1" applyProtection="1">
      <alignment horizontal="center" vertical="center"/>
      <protection locked="0"/>
    </xf>
    <xf numFmtId="10" fontId="4" fillId="0" borderId="25" xfId="2" applyNumberFormat="1" applyFont="1" applyBorder="1" applyAlignment="1" applyProtection="1">
      <alignment horizontal="center" vertical="center"/>
      <protection locked="0"/>
    </xf>
    <xf numFmtId="164" fontId="4" fillId="0" borderId="25" xfId="2" applyNumberFormat="1" applyFont="1" applyBorder="1" applyAlignment="1" applyProtection="1">
      <alignment horizontal="center" vertical="center"/>
      <protection locked="0"/>
    </xf>
    <xf numFmtId="0" fontId="4" fillId="0" borderId="0" xfId="0" applyFont="1" applyAlignment="1" applyProtection="1">
      <alignment horizontal="left" vertical="center"/>
    </xf>
    <xf numFmtId="0" fontId="4" fillId="0" borderId="0" xfId="0" applyFont="1" applyAlignment="1" applyProtection="1">
      <alignment horizontal="left" vertical="center" wrapText="1"/>
    </xf>
    <xf numFmtId="164" fontId="4" fillId="0" borderId="0" xfId="0" applyNumberFormat="1" applyFont="1" applyAlignment="1" applyProtection="1">
      <alignment horizontal="right" vertical="center" wrapText="1"/>
    </xf>
    <xf numFmtId="0" fontId="4" fillId="0" borderId="0" xfId="0" applyFont="1" applyAlignment="1" applyProtection="1">
      <alignment horizontal="center" vertical="center" wrapText="1"/>
    </xf>
    <xf numFmtId="0" fontId="4" fillId="0" borderId="0" xfId="0" applyFont="1" applyAlignment="1" applyProtection="1">
      <alignment horizontal="right" vertical="center" wrapText="1"/>
    </xf>
    <xf numFmtId="10" fontId="4" fillId="0" borderId="0" xfId="2" applyNumberFormat="1" applyFont="1" applyAlignment="1" applyProtection="1">
      <alignment horizontal="center" vertical="center"/>
    </xf>
    <xf numFmtId="164" fontId="4" fillId="4" borderId="34" xfId="0" applyNumberFormat="1" applyFont="1" applyFill="1" applyBorder="1" applyAlignment="1" applyProtection="1">
      <alignment horizontal="center" vertical="center" wrapText="1"/>
    </xf>
    <xf numFmtId="0" fontId="4" fillId="11" borderId="25" xfId="0" applyFont="1" applyFill="1" applyBorder="1" applyAlignment="1" applyProtection="1">
      <alignment horizontal="center" vertical="center" wrapText="1"/>
    </xf>
    <xf numFmtId="164" fontId="3" fillId="4" borderId="37" xfId="0" applyNumberFormat="1" applyFont="1" applyFill="1" applyBorder="1" applyAlignment="1" applyProtection="1">
      <alignment horizontal="center" vertical="center" wrapText="1"/>
    </xf>
    <xf numFmtId="0" fontId="4" fillId="0" borderId="25" xfId="0" applyFont="1" applyBorder="1" applyAlignment="1" applyProtection="1">
      <alignment horizontal="left" vertical="center"/>
      <protection locked="0"/>
    </xf>
    <xf numFmtId="0" fontId="3" fillId="0" borderId="0" xfId="0" applyFont="1" applyFill="1" applyBorder="1" applyAlignment="1" applyProtection="1">
      <alignment vertical="center"/>
    </xf>
    <xf numFmtId="0" fontId="3" fillId="0" borderId="0" xfId="0" applyFont="1" applyAlignment="1" applyProtection="1">
      <alignment horizontal="left" vertical="top"/>
    </xf>
    <xf numFmtId="10" fontId="4" fillId="0" borderId="52" xfId="2" applyNumberFormat="1" applyFont="1" applyBorder="1" applyAlignment="1" applyProtection="1">
      <alignment horizontal="center" vertical="center"/>
      <protection locked="0"/>
    </xf>
    <xf numFmtId="164" fontId="4" fillId="11" borderId="55" xfId="0" applyNumberFormat="1" applyFont="1" applyFill="1" applyBorder="1" applyAlignment="1" applyProtection="1">
      <alignment horizontal="center" vertical="center" wrapText="1"/>
    </xf>
    <xf numFmtId="164" fontId="3" fillId="11" borderId="37" xfId="0" applyNumberFormat="1" applyFont="1" applyFill="1" applyBorder="1" applyAlignment="1" applyProtection="1">
      <alignment horizontal="center" vertical="center" wrapText="1"/>
    </xf>
    <xf numFmtId="0" fontId="13" fillId="0" borderId="0" xfId="0" applyFont="1" applyAlignment="1" applyProtection="1">
      <alignment vertical="center" wrapText="1"/>
    </xf>
    <xf numFmtId="0" fontId="4" fillId="0" borderId="0" xfId="2" applyNumberFormat="1" applyFont="1" applyAlignment="1" applyProtection="1">
      <alignment horizontal="left" vertical="top"/>
    </xf>
    <xf numFmtId="0" fontId="4" fillId="0" borderId="0" xfId="2" applyNumberFormat="1" applyFont="1" applyAlignment="1" applyProtection="1">
      <alignment horizontal="left"/>
    </xf>
    <xf numFmtId="0" fontId="4" fillId="0" borderId="0" xfId="0" applyFont="1" applyAlignment="1" applyProtection="1">
      <alignment horizontal="left" vertical="top"/>
    </xf>
    <xf numFmtId="0" fontId="3" fillId="11" borderId="32" xfId="0" applyFont="1" applyFill="1" applyBorder="1" applyAlignment="1" applyProtection="1">
      <alignment horizontal="center" vertical="center"/>
    </xf>
    <xf numFmtId="0" fontId="3" fillId="11" borderId="28" xfId="0" applyFont="1" applyFill="1" applyBorder="1" applyAlignment="1" applyProtection="1">
      <alignment horizontal="center" vertical="center" wrapText="1"/>
    </xf>
    <xf numFmtId="164" fontId="3" fillId="11" borderId="28" xfId="0" applyNumberFormat="1" applyFont="1" applyFill="1" applyBorder="1" applyAlignment="1" applyProtection="1">
      <alignment horizontal="center" vertical="center" wrapText="1"/>
    </xf>
    <xf numFmtId="0" fontId="3" fillId="11" borderId="56" xfId="0" applyFont="1" applyFill="1" applyBorder="1" applyAlignment="1" applyProtection="1">
      <alignment horizontal="center" vertical="center" wrapText="1"/>
    </xf>
    <xf numFmtId="10" fontId="3" fillId="4" borderId="57" xfId="2" applyNumberFormat="1" applyFont="1" applyFill="1" applyBorder="1" applyAlignment="1" applyProtection="1">
      <alignment horizontal="center" vertical="center" wrapText="1"/>
    </xf>
    <xf numFmtId="10" fontId="3" fillId="4" borderId="28" xfId="2" applyNumberFormat="1" applyFont="1" applyFill="1" applyBorder="1" applyAlignment="1" applyProtection="1">
      <alignment horizontal="center" vertical="center" wrapText="1"/>
    </xf>
    <xf numFmtId="0" fontId="3" fillId="4" borderId="28" xfId="0" applyFont="1" applyFill="1" applyBorder="1" applyAlignment="1" applyProtection="1">
      <alignment horizontal="center" vertical="center" wrapText="1"/>
    </xf>
    <xf numFmtId="0" fontId="4" fillId="11" borderId="31" xfId="0" applyFont="1" applyFill="1" applyBorder="1" applyAlignment="1" applyProtection="1">
      <alignment horizontal="center" vertical="center" wrapText="1"/>
    </xf>
    <xf numFmtId="164" fontId="4" fillId="11" borderId="47" xfId="0" applyNumberFormat="1" applyFont="1" applyFill="1" applyBorder="1" applyAlignment="1" applyProtection="1">
      <alignment horizontal="center" vertical="center" wrapText="1"/>
    </xf>
    <xf numFmtId="10" fontId="4" fillId="0" borderId="51" xfId="2" applyNumberFormat="1" applyFont="1" applyBorder="1" applyAlignment="1" applyProtection="1">
      <alignment horizontal="center" vertical="center"/>
      <protection locked="0"/>
    </xf>
    <xf numFmtId="10" fontId="4" fillId="0" borderId="31" xfId="2" applyNumberFormat="1" applyFont="1" applyBorder="1" applyAlignment="1" applyProtection="1">
      <alignment horizontal="center" vertical="center"/>
      <protection locked="0"/>
    </xf>
    <xf numFmtId="0" fontId="4" fillId="0" borderId="31" xfId="0" applyFont="1" applyBorder="1" applyAlignment="1" applyProtection="1">
      <alignment horizontal="left" vertical="center"/>
      <protection locked="0"/>
    </xf>
    <xf numFmtId="164" fontId="4" fillId="0" borderId="31" xfId="2" applyNumberFormat="1" applyFont="1" applyBorder="1" applyAlignment="1" applyProtection="1">
      <alignment horizontal="center" vertical="center"/>
      <protection locked="0"/>
    </xf>
    <xf numFmtId="164" fontId="4" fillId="4" borderId="24" xfId="0" applyNumberFormat="1" applyFont="1" applyFill="1" applyBorder="1" applyAlignment="1" applyProtection="1">
      <alignment horizontal="center" vertical="center" wrapText="1"/>
    </xf>
    <xf numFmtId="0" fontId="12" fillId="12" borderId="59" xfId="0" applyFont="1" applyFill="1" applyBorder="1" applyAlignment="1" applyProtection="1">
      <alignment horizontal="center" vertical="center" wrapText="1"/>
    </xf>
    <xf numFmtId="164" fontId="12" fillId="12" borderId="59" xfId="0" applyNumberFormat="1" applyFont="1" applyFill="1" applyBorder="1" applyAlignment="1" applyProtection="1">
      <alignment horizontal="center" vertical="center" wrapText="1"/>
    </xf>
    <xf numFmtId="0" fontId="4" fillId="12" borderId="59" xfId="0" applyFont="1" applyFill="1" applyBorder="1" applyAlignment="1" applyProtection="1">
      <alignment horizontal="center" vertical="center" wrapText="1"/>
    </xf>
    <xf numFmtId="10" fontId="12" fillId="12" borderId="59" xfId="2" applyNumberFormat="1" applyFont="1" applyFill="1" applyBorder="1" applyAlignment="1" applyProtection="1">
      <alignment horizontal="center" vertical="center" wrapText="1"/>
    </xf>
    <xf numFmtId="164" fontId="12" fillId="12" borderId="59" xfId="2" applyNumberFormat="1" applyFont="1" applyFill="1" applyBorder="1" applyAlignment="1" applyProtection="1">
      <alignment horizontal="center" vertical="center" wrapText="1"/>
    </xf>
    <xf numFmtId="164" fontId="12" fillId="12" borderId="60" xfId="0" applyNumberFormat="1" applyFont="1" applyFill="1" applyBorder="1" applyAlignment="1" applyProtection="1">
      <alignment horizontal="center" vertical="center" wrapText="1"/>
    </xf>
    <xf numFmtId="10" fontId="12" fillId="12" borderId="58" xfId="2" applyNumberFormat="1" applyFont="1" applyFill="1" applyBorder="1" applyAlignment="1" applyProtection="1">
      <alignment horizontal="center" vertical="center" wrapText="1"/>
    </xf>
    <xf numFmtId="0" fontId="13" fillId="10" borderId="58" xfId="0" applyFont="1" applyFill="1" applyBorder="1" applyAlignment="1" applyProtection="1">
      <alignment vertical="center" wrapText="1"/>
    </xf>
    <xf numFmtId="0" fontId="12" fillId="10" borderId="59" xfId="0" applyFont="1" applyFill="1" applyBorder="1" applyAlignment="1" applyProtection="1">
      <alignment horizontal="center" vertical="center" wrapText="1"/>
    </xf>
    <xf numFmtId="14" fontId="12" fillId="10" borderId="59" xfId="0" applyNumberFormat="1" applyFont="1" applyFill="1" applyBorder="1" applyAlignment="1" applyProtection="1">
      <alignment horizontal="center" vertical="center" wrapText="1"/>
    </xf>
    <xf numFmtId="164" fontId="12" fillId="10" borderId="59" xfId="0" applyNumberFormat="1" applyFont="1" applyFill="1" applyBorder="1" applyAlignment="1" applyProtection="1">
      <alignment horizontal="center" vertical="center" wrapText="1"/>
    </xf>
    <xf numFmtId="164" fontId="12" fillId="10" borderId="59" xfId="1" applyNumberFormat="1" applyFont="1" applyFill="1" applyBorder="1" applyAlignment="1" applyProtection="1">
      <alignment horizontal="center" vertical="center" wrapText="1"/>
    </xf>
    <xf numFmtId="1" fontId="12" fillId="10" borderId="59" xfId="1" applyNumberFormat="1" applyFont="1" applyFill="1" applyBorder="1" applyAlignment="1" applyProtection="1">
      <alignment horizontal="center" vertical="center" wrapText="1"/>
    </xf>
    <xf numFmtId="1" fontId="12" fillId="10" borderId="59" xfId="0" applyNumberFormat="1" applyFont="1" applyFill="1" applyBorder="1" applyAlignment="1" applyProtection="1">
      <alignment horizontal="center" vertical="center" wrapText="1"/>
    </xf>
    <xf numFmtId="0" fontId="3" fillId="14" borderId="32" xfId="0" applyFont="1" applyFill="1" applyBorder="1" applyAlignment="1" applyProtection="1">
      <alignment horizontal="center" vertical="center" wrapText="1"/>
    </xf>
    <xf numFmtId="0" fontId="3" fillId="14" borderId="28" xfId="0" applyFont="1" applyFill="1" applyBorder="1" applyAlignment="1" applyProtection="1">
      <alignment horizontal="center" vertical="center" wrapText="1"/>
    </xf>
    <xf numFmtId="164" fontId="3" fillId="14" borderId="28" xfId="0" applyNumberFormat="1" applyFont="1" applyFill="1" applyBorder="1" applyAlignment="1" applyProtection="1">
      <alignment horizontal="center" vertical="center" wrapText="1"/>
    </xf>
    <xf numFmtId="1" fontId="3" fillId="14" borderId="28" xfId="0" applyNumberFormat="1" applyFont="1" applyFill="1" applyBorder="1" applyAlignment="1" applyProtection="1">
      <alignment horizontal="center" vertical="center" wrapText="1"/>
    </xf>
    <xf numFmtId="0" fontId="4" fillId="0" borderId="0" xfId="0" applyFont="1" applyAlignment="1" applyProtection="1">
      <alignment horizontal="left" vertical="top"/>
    </xf>
    <xf numFmtId="0" fontId="3" fillId="14" borderId="33" xfId="0" applyFont="1" applyFill="1" applyBorder="1" applyAlignment="1" applyProtection="1">
      <alignment horizontal="center" vertical="center" wrapText="1"/>
    </xf>
    <xf numFmtId="0" fontId="12" fillId="10" borderId="61" xfId="0" applyFont="1" applyFill="1" applyBorder="1" applyAlignment="1" applyProtection="1">
      <alignment horizontal="center" vertical="center" wrapText="1"/>
    </xf>
    <xf numFmtId="164" fontId="12" fillId="10" borderId="58" xfId="0" applyNumberFormat="1" applyFont="1" applyFill="1" applyBorder="1" applyAlignment="1" applyProtection="1">
      <alignment horizontal="center" vertical="center" wrapText="1"/>
    </xf>
    <xf numFmtId="164" fontId="12" fillId="10" borderId="60" xfId="0" applyNumberFormat="1" applyFont="1" applyFill="1" applyBorder="1" applyAlignment="1" applyProtection="1">
      <alignment horizontal="center" vertical="center" wrapText="1"/>
    </xf>
    <xf numFmtId="164" fontId="4" fillId="0" borderId="30" xfId="0" applyNumberFormat="1" applyFont="1" applyBorder="1" applyAlignment="1" applyProtection="1">
      <alignment horizontal="center" vertical="center" wrapText="1"/>
      <protection locked="0"/>
    </xf>
    <xf numFmtId="164" fontId="4" fillId="0" borderId="29" xfId="0" applyNumberFormat="1" applyFont="1" applyBorder="1" applyAlignment="1" applyProtection="1">
      <alignment horizontal="center" vertical="center" wrapText="1"/>
      <protection locked="0"/>
    </xf>
    <xf numFmtId="0" fontId="4" fillId="0" borderId="35" xfId="0" applyFont="1" applyBorder="1" applyAlignment="1" applyProtection="1">
      <alignment vertical="center" wrapText="1"/>
      <protection locked="0"/>
    </xf>
    <xf numFmtId="0" fontId="4" fillId="0" borderId="36" xfId="0" applyFont="1" applyBorder="1" applyAlignment="1" applyProtection="1">
      <alignment horizontal="center" vertical="center" wrapText="1"/>
      <protection locked="0"/>
    </xf>
    <xf numFmtId="0" fontId="4" fillId="0" borderId="25" xfId="0" applyFont="1" applyBorder="1" applyAlignment="1" applyProtection="1">
      <alignment vertical="center" wrapText="1"/>
      <protection locked="0"/>
    </xf>
    <xf numFmtId="164" fontId="4" fillId="14" borderId="25" xfId="0" applyNumberFormat="1" applyFont="1" applyFill="1" applyBorder="1" applyAlignment="1" applyProtection="1">
      <alignment horizontal="center" vertical="center" wrapText="1"/>
    </xf>
    <xf numFmtId="164" fontId="3" fillId="14" borderId="36" xfId="0" applyNumberFormat="1" applyFont="1" applyFill="1" applyBorder="1" applyAlignment="1" applyProtection="1">
      <alignment horizontal="center" vertical="center"/>
    </xf>
    <xf numFmtId="0" fontId="3" fillId="14" borderId="36" xfId="0" applyFont="1" applyFill="1" applyBorder="1" applyAlignment="1" applyProtection="1">
      <alignment vertical="center"/>
    </xf>
    <xf numFmtId="164" fontId="4" fillId="16" borderId="55" xfId="1" applyNumberFormat="1" applyFont="1" applyFill="1" applyBorder="1" applyAlignment="1" applyProtection="1">
      <alignment horizontal="center" vertical="center" wrapText="1"/>
    </xf>
    <xf numFmtId="164" fontId="3" fillId="16" borderId="37" xfId="0" applyNumberFormat="1" applyFont="1" applyFill="1" applyBorder="1" applyAlignment="1" applyProtection="1">
      <alignment horizontal="center" vertical="center"/>
    </xf>
    <xf numFmtId="164" fontId="4" fillId="14" borderId="31" xfId="0" applyNumberFormat="1" applyFont="1" applyFill="1" applyBorder="1" applyAlignment="1" applyProtection="1">
      <alignment horizontal="center" vertical="center" wrapText="1"/>
    </xf>
    <xf numFmtId="164" fontId="4" fillId="16" borderId="47" xfId="1" applyNumberFormat="1" applyFont="1" applyFill="1" applyBorder="1" applyAlignment="1" applyProtection="1">
      <alignment horizontal="center" vertical="center" wrapText="1"/>
    </xf>
    <xf numFmtId="0" fontId="12" fillId="12" borderId="59" xfId="0" applyFont="1" applyFill="1" applyBorder="1" applyAlignment="1" applyProtection="1">
      <alignment vertical="center" wrapText="1"/>
    </xf>
    <xf numFmtId="0" fontId="12" fillId="12" borderId="58" xfId="0" applyFont="1" applyFill="1" applyBorder="1" applyAlignment="1" applyProtection="1">
      <alignment horizontal="left" vertical="center" wrapText="1"/>
    </xf>
    <xf numFmtId="164" fontId="3" fillId="14" borderId="32" xfId="0" applyNumberFormat="1" applyFont="1" applyFill="1" applyBorder="1" applyAlignment="1" applyProtection="1">
      <alignment horizontal="center" vertical="center" wrapText="1"/>
    </xf>
    <xf numFmtId="0" fontId="4" fillId="0" borderId="38" xfId="0" applyFont="1" applyBorder="1" applyAlignment="1" applyProtection="1">
      <alignment horizontal="center" vertical="center" wrapText="1"/>
      <protection locked="0"/>
    </xf>
    <xf numFmtId="0" fontId="3" fillId="14" borderId="35" xfId="0" applyFont="1" applyFill="1" applyBorder="1" applyAlignment="1" applyProtection="1">
      <alignment vertical="center"/>
    </xf>
    <xf numFmtId="0" fontId="4" fillId="0" borderId="0" xfId="0" applyFont="1" applyAlignment="1" applyProtection="1">
      <alignment vertical="top"/>
    </xf>
    <xf numFmtId="0" fontId="4" fillId="0" borderId="25" xfId="0" applyFont="1" applyBorder="1" applyAlignment="1" applyProtection="1">
      <alignment horizontal="left" vertical="center" wrapText="1"/>
      <protection locked="0"/>
    </xf>
    <xf numFmtId="164" fontId="4" fillId="5" borderId="55" xfId="0" applyNumberFormat="1" applyFont="1" applyFill="1" applyBorder="1" applyAlignment="1" applyProtection="1">
      <alignment horizontal="center" vertical="center"/>
    </xf>
    <xf numFmtId="164" fontId="3" fillId="5" borderId="37" xfId="0" applyNumberFormat="1" applyFont="1" applyFill="1" applyBorder="1" applyAlignment="1" applyProtection="1">
      <alignment horizontal="center" vertical="center"/>
    </xf>
    <xf numFmtId="0" fontId="3" fillId="5" borderId="32" xfId="0" applyFont="1" applyFill="1" applyBorder="1" applyAlignment="1" applyProtection="1">
      <alignment horizontal="center" vertical="center" wrapText="1"/>
    </xf>
    <xf numFmtId="164" fontId="3" fillId="5" borderId="56" xfId="0" applyNumberFormat="1" applyFont="1" applyFill="1" applyBorder="1" applyAlignment="1" applyProtection="1">
      <alignment horizontal="center" vertical="center" wrapText="1"/>
    </xf>
    <xf numFmtId="0" fontId="4" fillId="0" borderId="31" xfId="0" applyFont="1" applyBorder="1" applyAlignment="1" applyProtection="1">
      <alignment horizontal="left" vertical="center" wrapText="1"/>
      <protection locked="0"/>
    </xf>
    <xf numFmtId="164" fontId="4" fillId="5" borderId="47" xfId="0" applyNumberFormat="1" applyFont="1" applyFill="1" applyBorder="1" applyAlignment="1" applyProtection="1">
      <alignment horizontal="center" vertical="center"/>
    </xf>
    <xf numFmtId="0" fontId="12" fillId="10" borderId="58" xfId="0" applyFont="1" applyFill="1" applyBorder="1" applyAlignment="1" applyProtection="1">
      <alignment horizontal="center" vertical="center" wrapText="1"/>
    </xf>
    <xf numFmtId="0" fontId="12" fillId="10" borderId="59" xfId="0" applyFont="1" applyFill="1" applyBorder="1" applyAlignment="1" applyProtection="1">
      <alignment horizontal="left" vertical="center" wrapText="1"/>
    </xf>
    <xf numFmtId="164" fontId="4" fillId="0" borderId="25" xfId="0" applyNumberFormat="1" applyFont="1" applyBorder="1" applyAlignment="1" applyProtection="1">
      <alignment horizontal="center" vertical="center"/>
      <protection locked="0"/>
    </xf>
    <xf numFmtId="0" fontId="3" fillId="6" borderId="28" xfId="0" applyFont="1" applyFill="1" applyBorder="1" applyAlignment="1" applyProtection="1">
      <alignment horizontal="center" vertical="center" wrapText="1"/>
    </xf>
    <xf numFmtId="164" fontId="3" fillId="6" borderId="28" xfId="0" applyNumberFormat="1" applyFont="1" applyFill="1" applyBorder="1" applyAlignment="1" applyProtection="1">
      <alignment horizontal="center" vertical="center" wrapText="1"/>
    </xf>
    <xf numFmtId="0" fontId="3" fillId="6" borderId="32"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0" fontId="13" fillId="10" borderId="58" xfId="0" applyFont="1" applyFill="1" applyBorder="1" applyAlignment="1" applyProtection="1">
      <alignment horizontal="left" vertical="center" wrapText="1"/>
    </xf>
    <xf numFmtId="0" fontId="4" fillId="0" borderId="0" xfId="0" applyFont="1" applyAlignment="1" applyProtection="1">
      <alignment horizontal="center" vertical="top"/>
    </xf>
    <xf numFmtId="164" fontId="4" fillId="6" borderId="47" xfId="0" applyNumberFormat="1" applyFont="1" applyFill="1" applyBorder="1" applyAlignment="1" applyProtection="1">
      <alignment horizontal="center" vertical="center"/>
    </xf>
    <xf numFmtId="164" fontId="4" fillId="6" borderId="55" xfId="0" applyNumberFormat="1" applyFont="1" applyFill="1" applyBorder="1" applyAlignment="1" applyProtection="1">
      <alignment horizontal="center" vertical="center"/>
    </xf>
    <xf numFmtId="164" fontId="3" fillId="6" borderId="37" xfId="0" applyNumberFormat="1" applyFont="1" applyFill="1" applyBorder="1" applyAlignment="1" applyProtection="1">
      <alignment horizontal="center" vertical="center"/>
    </xf>
    <xf numFmtId="164" fontId="4" fillId="7" borderId="25" xfId="0" applyNumberFormat="1" applyFont="1" applyFill="1" applyBorder="1" applyAlignment="1" applyProtection="1">
      <alignment horizontal="right" vertical="center"/>
    </xf>
    <xf numFmtId="164" fontId="3" fillId="7" borderId="25" xfId="0" applyNumberFormat="1" applyFont="1" applyFill="1" applyBorder="1" applyAlignment="1" applyProtection="1">
      <alignment horizontal="right" vertical="center"/>
    </xf>
    <xf numFmtId="0" fontId="3" fillId="7" borderId="28" xfId="0" applyFont="1" applyFill="1" applyBorder="1" applyAlignment="1" applyProtection="1">
      <alignment horizontal="center" vertical="center" wrapText="1"/>
    </xf>
    <xf numFmtId="164" fontId="3" fillId="7" borderId="28" xfId="0" applyNumberFormat="1" applyFont="1" applyFill="1" applyBorder="1" applyAlignment="1" applyProtection="1">
      <alignment horizontal="center" vertical="center" wrapText="1"/>
    </xf>
    <xf numFmtId="164" fontId="4" fillId="7" borderId="31" xfId="0" applyNumberFormat="1" applyFont="1" applyFill="1" applyBorder="1" applyAlignment="1" applyProtection="1">
      <alignment horizontal="right" vertical="center"/>
    </xf>
    <xf numFmtId="0" fontId="12" fillId="10" borderId="66" xfId="0" applyFont="1" applyFill="1" applyBorder="1" applyAlignment="1" applyProtection="1">
      <alignment vertical="center" wrapText="1"/>
    </xf>
    <xf numFmtId="0" fontId="12" fillId="10" borderId="66" xfId="0" applyFont="1" applyFill="1" applyBorder="1" applyAlignment="1" applyProtection="1">
      <alignment horizontal="center" vertical="center" wrapText="1"/>
    </xf>
    <xf numFmtId="164" fontId="12" fillId="10" borderId="66" xfId="0" applyNumberFormat="1" applyFont="1" applyFill="1" applyBorder="1" applyAlignment="1" applyProtection="1">
      <alignment horizontal="center" vertical="center" wrapText="1"/>
    </xf>
    <xf numFmtId="164" fontId="12" fillId="10" borderId="66" xfId="0" applyNumberFormat="1" applyFont="1" applyFill="1" applyBorder="1" applyAlignment="1" applyProtection="1">
      <alignment horizontal="right" vertical="center" wrapText="1"/>
    </xf>
    <xf numFmtId="0" fontId="12" fillId="10" borderId="67" xfId="0" applyFont="1" applyFill="1" applyBorder="1" applyAlignment="1" applyProtection="1">
      <alignment vertical="center" wrapText="1"/>
    </xf>
    <xf numFmtId="0" fontId="12" fillId="10" borderId="67" xfId="0" applyFont="1" applyFill="1" applyBorder="1" applyAlignment="1" applyProtection="1">
      <alignment horizontal="center" vertical="center" wrapText="1"/>
    </xf>
    <xf numFmtId="164" fontId="12" fillId="10" borderId="67" xfId="0" applyNumberFormat="1" applyFont="1" applyFill="1" applyBorder="1" applyAlignment="1" applyProtection="1">
      <alignment horizontal="center" vertical="center" wrapText="1"/>
    </xf>
    <xf numFmtId="164" fontId="12" fillId="10" borderId="67" xfId="0" applyNumberFormat="1" applyFont="1" applyFill="1" applyBorder="1" applyAlignment="1" applyProtection="1">
      <alignment horizontal="right" vertical="center" wrapText="1"/>
    </xf>
    <xf numFmtId="0" fontId="4" fillId="0" borderId="31" xfId="0" applyFont="1" applyBorder="1" applyAlignment="1" applyProtection="1">
      <alignment vertical="center"/>
      <protection locked="0"/>
    </xf>
    <xf numFmtId="164" fontId="4" fillId="0" borderId="31" xfId="0" applyNumberFormat="1" applyFont="1" applyBorder="1" applyAlignment="1" applyProtection="1">
      <alignment horizontal="center" vertical="center"/>
      <protection locked="0"/>
    </xf>
    <xf numFmtId="0" fontId="4" fillId="0" borderId="25" xfId="0" applyFont="1" applyBorder="1" applyAlignment="1" applyProtection="1">
      <alignment vertical="center"/>
      <protection locked="0"/>
    </xf>
    <xf numFmtId="0" fontId="15" fillId="0" borderId="0" xfId="0" applyFont="1" applyAlignment="1">
      <alignment horizontal="center" vertical="top" wrapText="1"/>
    </xf>
    <xf numFmtId="0" fontId="7" fillId="3" borderId="1"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3" fillId="0" borderId="7" xfId="0" applyFont="1" applyFill="1" applyBorder="1" applyAlignment="1" applyProtection="1">
      <alignment horizontal="center" vertical="center" wrapText="1"/>
    </xf>
    <xf numFmtId="0" fontId="14" fillId="8" borderId="16" xfId="3" applyFont="1" applyFill="1" applyBorder="1" applyAlignment="1" applyProtection="1">
      <alignment horizontal="left" vertical="center"/>
      <protection locked="0"/>
    </xf>
    <xf numFmtId="0" fontId="4" fillId="8" borderId="17" xfId="0" applyFont="1" applyFill="1" applyBorder="1" applyAlignment="1" applyProtection="1">
      <alignment horizontal="left" vertical="center"/>
      <protection locked="0"/>
    </xf>
    <xf numFmtId="164" fontId="4" fillId="8" borderId="19" xfId="1" applyNumberFormat="1" applyFont="1" applyFill="1" applyBorder="1" applyAlignment="1" applyProtection="1">
      <alignment horizontal="left" vertical="center"/>
      <protection locked="0"/>
    </xf>
    <xf numFmtId="164" fontId="4" fillId="8" borderId="20" xfId="1" applyNumberFormat="1" applyFont="1" applyFill="1" applyBorder="1" applyAlignment="1" applyProtection="1">
      <alignment horizontal="left" vertical="center"/>
      <protection locked="0"/>
    </xf>
    <xf numFmtId="0" fontId="4" fillId="8" borderId="16" xfId="0" applyFont="1" applyFill="1" applyBorder="1" applyAlignment="1" applyProtection="1">
      <alignment horizontal="left" vertical="center"/>
      <protection locked="0"/>
    </xf>
    <xf numFmtId="0" fontId="7" fillId="3" borderId="0" xfId="0" applyFont="1" applyFill="1" applyAlignment="1" applyProtection="1">
      <alignment horizontal="center" vertical="center" wrapText="1"/>
    </xf>
    <xf numFmtId="0" fontId="7" fillId="3" borderId="0" xfId="0" applyFont="1" applyFill="1" applyAlignment="1" applyProtection="1">
      <alignment horizontal="center" vertical="center"/>
    </xf>
    <xf numFmtId="0" fontId="7" fillId="3" borderId="2" xfId="0" applyFont="1" applyFill="1" applyBorder="1" applyAlignment="1" applyProtection="1">
      <alignment horizontal="center" vertical="center"/>
    </xf>
    <xf numFmtId="0" fontId="6" fillId="8" borderId="9" xfId="0" applyFont="1" applyFill="1" applyBorder="1" applyAlignment="1" applyProtection="1">
      <alignment horizontal="center"/>
    </xf>
    <xf numFmtId="0" fontId="6" fillId="8" borderId="10" xfId="0" applyFont="1" applyFill="1" applyBorder="1" applyAlignment="1" applyProtection="1">
      <alignment horizontal="center"/>
    </xf>
    <xf numFmtId="0" fontId="6" fillId="8" borderId="11" xfId="0" applyFont="1" applyFill="1" applyBorder="1" applyAlignment="1" applyProtection="1">
      <alignment horizontal="center"/>
    </xf>
    <xf numFmtId="0" fontId="4" fillId="8" borderId="13" xfId="0" applyFont="1" applyFill="1" applyBorder="1" applyAlignment="1" applyProtection="1">
      <alignment horizontal="left" vertical="center"/>
      <protection locked="0"/>
    </xf>
    <xf numFmtId="0" fontId="4" fillId="8" borderId="14" xfId="0" applyFont="1" applyFill="1" applyBorder="1" applyAlignment="1" applyProtection="1">
      <alignment horizontal="left" vertical="center"/>
      <protection locked="0"/>
    </xf>
    <xf numFmtId="0" fontId="4" fillId="0" borderId="0" xfId="0" applyFont="1" applyAlignment="1" applyProtection="1">
      <alignment horizontal="left" vertical="top"/>
    </xf>
    <xf numFmtId="10" fontId="3" fillId="0" borderId="0" xfId="2" applyNumberFormat="1" applyFont="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11" borderId="35" xfId="0" applyFont="1" applyFill="1" applyBorder="1" applyAlignment="1" applyProtection="1">
      <alignment horizontal="right" vertical="center" wrapText="1"/>
    </xf>
    <xf numFmtId="0" fontId="3" fillId="11" borderId="36" xfId="0" applyFont="1" applyFill="1" applyBorder="1" applyAlignment="1" applyProtection="1">
      <alignment horizontal="right" vertical="center" wrapText="1"/>
    </xf>
    <xf numFmtId="0" fontId="3" fillId="4" borderId="48" xfId="0" applyFont="1" applyFill="1" applyBorder="1" applyAlignment="1" applyProtection="1">
      <alignment horizontal="center" vertical="center" wrapText="1"/>
    </xf>
    <xf numFmtId="0" fontId="3" fillId="4" borderId="49" xfId="0" applyFont="1" applyFill="1" applyBorder="1" applyAlignment="1" applyProtection="1">
      <alignment horizontal="center" vertical="center" wrapText="1"/>
    </xf>
    <xf numFmtId="0" fontId="3" fillId="4" borderId="50" xfId="0" applyFont="1" applyFill="1" applyBorder="1" applyAlignment="1" applyProtection="1">
      <alignment horizontal="center" vertical="center" wrapText="1"/>
    </xf>
    <xf numFmtId="0" fontId="13" fillId="4" borderId="46" xfId="0" applyFont="1" applyFill="1" applyBorder="1" applyAlignment="1" applyProtection="1">
      <alignment horizontal="center" vertical="center" wrapText="1"/>
    </xf>
    <xf numFmtId="0" fontId="13" fillId="4" borderId="51" xfId="0" applyFont="1" applyFill="1" applyBorder="1" applyAlignment="1" applyProtection="1">
      <alignment horizontal="center" vertical="center" wrapText="1"/>
    </xf>
    <xf numFmtId="0" fontId="13" fillId="4" borderId="27" xfId="0" applyFont="1" applyFill="1" applyBorder="1" applyAlignment="1" applyProtection="1">
      <alignment horizontal="center" vertical="center" wrapText="1"/>
    </xf>
    <xf numFmtId="0" fontId="3" fillId="4" borderId="54" xfId="0" applyFont="1" applyFill="1" applyBorder="1" applyAlignment="1" applyProtection="1">
      <alignment horizontal="right" vertical="center" wrapText="1"/>
    </xf>
    <xf numFmtId="0" fontId="3" fillId="4" borderId="36" xfId="0" applyFont="1" applyFill="1" applyBorder="1" applyAlignment="1" applyProtection="1">
      <alignment horizontal="right" vertical="center" wrapText="1"/>
    </xf>
    <xf numFmtId="0" fontId="3" fillId="11" borderId="41" xfId="0" applyFont="1" applyFill="1" applyBorder="1" applyAlignment="1" applyProtection="1">
      <alignment horizontal="center" vertical="center"/>
    </xf>
    <xf numFmtId="0" fontId="3" fillId="11" borderId="42" xfId="0" applyFont="1" applyFill="1" applyBorder="1" applyAlignment="1" applyProtection="1">
      <alignment horizontal="center" vertical="center"/>
    </xf>
    <xf numFmtId="0" fontId="3" fillId="11" borderId="43" xfId="0" applyFont="1" applyFill="1" applyBorder="1" applyAlignment="1" applyProtection="1">
      <alignment horizontal="center" vertical="center"/>
    </xf>
    <xf numFmtId="0" fontId="3" fillId="4" borderId="56" xfId="0" applyFont="1" applyFill="1" applyBorder="1" applyAlignment="1" applyProtection="1">
      <alignment horizontal="center" vertical="center" wrapText="1"/>
    </xf>
    <xf numFmtId="0" fontId="3" fillId="4" borderId="62" xfId="0" applyFont="1" applyFill="1" applyBorder="1" applyAlignment="1" applyProtection="1">
      <alignment horizontal="center" vertical="center" wrapText="1"/>
    </xf>
    <xf numFmtId="0" fontId="4" fillId="10" borderId="0" xfId="0" applyFont="1" applyFill="1" applyAlignment="1" applyProtection="1">
      <alignment horizontal="left" vertical="center"/>
    </xf>
    <xf numFmtId="0" fontId="3" fillId="14" borderId="41" xfId="0" applyFont="1" applyFill="1" applyBorder="1" applyAlignment="1" applyProtection="1">
      <alignment horizontal="center" vertical="center"/>
    </xf>
    <xf numFmtId="0" fontId="3" fillId="14" borderId="42" xfId="0" applyFont="1" applyFill="1" applyBorder="1" applyAlignment="1" applyProtection="1">
      <alignment horizontal="center" vertical="center"/>
    </xf>
    <xf numFmtId="0" fontId="3" fillId="14" borderId="63" xfId="0" applyFont="1" applyFill="1" applyBorder="1" applyAlignment="1" applyProtection="1">
      <alignment horizontal="center" vertical="center"/>
    </xf>
    <xf numFmtId="0" fontId="3" fillId="14" borderId="9" xfId="0" applyFont="1" applyFill="1" applyBorder="1" applyAlignment="1" applyProtection="1">
      <alignment horizontal="center" vertical="center"/>
    </xf>
    <xf numFmtId="0" fontId="3" fillId="14" borderId="10"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3" fillId="14" borderId="44" xfId="0" applyFont="1" applyFill="1" applyBorder="1" applyAlignment="1" applyProtection="1">
      <alignment horizontal="center" vertical="center"/>
    </xf>
    <xf numFmtId="0" fontId="3" fillId="0" borderId="0" xfId="0" applyFont="1" applyBorder="1" applyAlignment="1" applyProtection="1">
      <alignment vertical="center"/>
    </xf>
    <xf numFmtId="0" fontId="3" fillId="14" borderId="36" xfId="0" applyFont="1" applyFill="1" applyBorder="1" applyAlignment="1" applyProtection="1">
      <alignment horizontal="right" vertical="center"/>
    </xf>
    <xf numFmtId="164" fontId="3" fillId="16" borderId="43" xfId="0" applyNumberFormat="1" applyFont="1" applyFill="1" applyBorder="1" applyAlignment="1" applyProtection="1">
      <alignment horizontal="center" vertical="center" wrapText="1"/>
    </xf>
    <xf numFmtId="164" fontId="3" fillId="16" borderId="56" xfId="0" applyNumberFormat="1" applyFont="1" applyFill="1" applyBorder="1" applyAlignment="1" applyProtection="1">
      <alignment horizontal="center" vertical="center" wrapText="1"/>
    </xf>
    <xf numFmtId="0" fontId="3" fillId="5" borderId="48" xfId="0" applyFont="1" applyFill="1" applyBorder="1" applyAlignment="1" applyProtection="1">
      <alignment horizontal="center" vertical="center" wrapText="1"/>
    </xf>
    <xf numFmtId="0" fontId="3" fillId="5" borderId="49" xfId="0" applyFont="1" applyFill="1" applyBorder="1" applyAlignment="1" applyProtection="1">
      <alignment horizontal="center" vertical="center" wrapText="1"/>
    </xf>
    <xf numFmtId="0" fontId="3" fillId="5" borderId="50" xfId="0" applyFont="1" applyFill="1" applyBorder="1" applyAlignment="1" applyProtection="1">
      <alignment horizontal="center" vertical="center" wrapText="1"/>
    </xf>
    <xf numFmtId="0" fontId="3" fillId="5" borderId="35" xfId="0" applyFont="1" applyFill="1" applyBorder="1" applyAlignment="1" applyProtection="1">
      <alignment horizontal="right" vertical="center"/>
    </xf>
    <xf numFmtId="0" fontId="3" fillId="5" borderId="36" xfId="0" applyFont="1" applyFill="1" applyBorder="1" applyAlignment="1" applyProtection="1">
      <alignment horizontal="right" vertical="center"/>
    </xf>
    <xf numFmtId="0" fontId="3" fillId="0" borderId="0" xfId="0" applyFont="1" applyAlignment="1" applyProtection="1">
      <alignment horizontal="center" vertical="center"/>
    </xf>
    <xf numFmtId="0" fontId="3" fillId="6" borderId="48" xfId="0" applyFont="1" applyFill="1" applyBorder="1" applyAlignment="1" applyProtection="1">
      <alignment horizontal="center" vertical="center" wrapText="1"/>
    </xf>
    <xf numFmtId="0" fontId="3" fillId="6" borderId="49" xfId="0" applyFont="1" applyFill="1" applyBorder="1" applyAlignment="1" applyProtection="1">
      <alignment horizontal="center" vertical="center" wrapText="1"/>
    </xf>
    <xf numFmtId="0" fontId="3" fillId="6" borderId="50" xfId="0" applyFont="1" applyFill="1" applyBorder="1" applyAlignment="1" applyProtection="1">
      <alignment horizontal="center" vertical="center" wrapText="1"/>
    </xf>
    <xf numFmtId="0" fontId="3" fillId="6" borderId="64" xfId="0" applyFont="1" applyFill="1" applyBorder="1" applyAlignment="1" applyProtection="1">
      <alignment horizontal="right" vertical="center"/>
    </xf>
    <xf numFmtId="0" fontId="3" fillId="6" borderId="65" xfId="0" applyFont="1" applyFill="1" applyBorder="1" applyAlignment="1" applyProtection="1">
      <alignment horizontal="right" vertical="center"/>
    </xf>
    <xf numFmtId="0" fontId="3" fillId="6" borderId="54" xfId="0" applyFont="1" applyFill="1" applyBorder="1" applyAlignment="1" applyProtection="1">
      <alignment horizontal="right" vertical="center"/>
    </xf>
    <xf numFmtId="0" fontId="3" fillId="9" borderId="25" xfId="0" applyFont="1" applyFill="1" applyBorder="1" applyAlignment="1" applyProtection="1">
      <alignment horizontal="center" vertical="center"/>
    </xf>
    <xf numFmtId="0" fontId="4" fillId="9" borderId="25" xfId="0" applyFont="1" applyFill="1" applyBorder="1" applyAlignment="1" applyProtection="1">
      <alignment horizontal="center" vertical="center"/>
    </xf>
    <xf numFmtId="0" fontId="9" fillId="9" borderId="25" xfId="0" applyFont="1" applyFill="1" applyBorder="1" applyAlignment="1" applyProtection="1">
      <alignment horizontal="right" vertical="center"/>
    </xf>
    <xf numFmtId="0" fontId="13" fillId="0" borderId="0" xfId="0" applyFont="1" applyBorder="1" applyAlignment="1" applyProtection="1">
      <alignment horizontal="left" vertical="center" wrapText="1"/>
    </xf>
    <xf numFmtId="0" fontId="3" fillId="7" borderId="26" xfId="0" applyFont="1" applyFill="1" applyBorder="1" applyAlignment="1" applyProtection="1">
      <alignment horizontal="center" vertical="center" wrapText="1"/>
    </xf>
    <xf numFmtId="0" fontId="3" fillId="7" borderId="53" xfId="0" applyFont="1" applyFill="1" applyBorder="1" applyAlignment="1" applyProtection="1">
      <alignment horizontal="center" vertical="center" wrapText="1"/>
    </xf>
    <xf numFmtId="0" fontId="3" fillId="7" borderId="52" xfId="0" applyFont="1" applyFill="1" applyBorder="1" applyAlignment="1" applyProtection="1">
      <alignment horizontal="center" vertical="center" wrapText="1"/>
    </xf>
    <xf numFmtId="0" fontId="3" fillId="7" borderId="26" xfId="0" applyFont="1" applyFill="1" applyBorder="1" applyAlignment="1" applyProtection="1">
      <alignment horizontal="right" vertical="center"/>
    </xf>
    <xf numFmtId="0" fontId="3" fillId="7" borderId="53" xfId="0" applyFont="1" applyFill="1" applyBorder="1" applyAlignment="1" applyProtection="1">
      <alignment horizontal="right" vertical="center"/>
    </xf>
    <xf numFmtId="0" fontId="3" fillId="7" borderId="52" xfId="0" applyFont="1" applyFill="1" applyBorder="1" applyAlignment="1" applyProtection="1">
      <alignment horizontal="right" vertical="center"/>
    </xf>
    <xf numFmtId="0" fontId="4" fillId="0" borderId="30"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4" fillId="0" borderId="68"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wrapText="1"/>
      <protection locked="0"/>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EC2E1"/>
      <color rgb="FFFEE2F1"/>
      <color rgb="FFFED2E9"/>
      <color rgb="FFFFEEB9"/>
      <color rgb="FFEADBF5"/>
      <color rgb="FFD5B8EA"/>
      <color rgb="FFF7BBDA"/>
      <color rgb="FFD3BCDE"/>
      <color rgb="FFE6CD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1022536</xdr:colOff>
      <xdr:row>0</xdr:row>
      <xdr:rowOff>644115</xdr:rowOff>
    </xdr:from>
    <xdr:to>
      <xdr:col>8</xdr:col>
      <xdr:colOff>268941</xdr:colOff>
      <xdr:row>4</xdr:row>
      <xdr:rowOff>188259</xdr:rowOff>
    </xdr:to>
    <xdr:sp macro="" textlink="">
      <xdr:nvSpPr>
        <xdr:cNvPr id="2" name="Rectangle: Rounded Corners 1">
          <a:extLst>
            <a:ext uri="{FF2B5EF4-FFF2-40B4-BE49-F238E27FC236}">
              <a16:creationId xmlns:a16="http://schemas.microsoft.com/office/drawing/2014/main" id="{F458D992-8235-479E-B2D3-E305C2D964E0}"/>
            </a:ext>
          </a:extLst>
        </xdr:cNvPr>
        <xdr:cNvSpPr/>
      </xdr:nvSpPr>
      <xdr:spPr>
        <a:xfrm>
          <a:off x="6213101" y="644115"/>
          <a:ext cx="2115111" cy="996426"/>
        </a:xfrm>
        <a:prstGeom prst="roundRect">
          <a:avLst/>
        </a:prstGeom>
        <a:solidFill>
          <a:schemeClr val="accent6">
            <a:lumMod val="75000"/>
          </a:schemeClr>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Complete this section FIRST, then</a:t>
          </a:r>
          <a:r>
            <a:rPr lang="en-US" sz="1100" b="1" baseline="0">
              <a:latin typeface="Arial" panose="020B0604020202020204" pitchFamily="34" charset="0"/>
              <a:cs typeface="Arial" panose="020B0604020202020204" pitchFamily="34" charset="0"/>
            </a:rPr>
            <a:t> complete tabs A-F</a:t>
          </a:r>
          <a:endParaRPr lang="en-US" sz="1100" b="1">
            <a:solidFill>
              <a:schemeClr val="lt1"/>
            </a:solidFill>
            <a:latin typeface="Arial" panose="020B0604020202020204" pitchFamily="34" charset="0"/>
            <a:ea typeface="+mn-ea"/>
            <a:cs typeface="Arial" panose="020B0604020202020204" pitchFamily="34" charset="0"/>
          </a:endParaRPr>
        </a:p>
      </xdr:txBody>
    </xdr:sp>
    <xdr:clientData/>
  </xdr:twoCellAnchor>
  <xdr:twoCellAnchor>
    <xdr:from>
      <xdr:col>3</xdr:col>
      <xdr:colOff>4601</xdr:colOff>
      <xdr:row>2</xdr:row>
      <xdr:rowOff>148359</xdr:rowOff>
    </xdr:from>
    <xdr:to>
      <xdr:col>3</xdr:col>
      <xdr:colOff>1024442</xdr:colOff>
      <xdr:row>2</xdr:row>
      <xdr:rowOff>148359</xdr:rowOff>
    </xdr:to>
    <xdr:cxnSp macro="">
      <xdr:nvCxnSpPr>
        <xdr:cNvPr id="4" name="Connector: Elbow 3">
          <a:extLst>
            <a:ext uri="{FF2B5EF4-FFF2-40B4-BE49-F238E27FC236}">
              <a16:creationId xmlns:a16="http://schemas.microsoft.com/office/drawing/2014/main" id="{B1E09A1A-6411-499F-84CF-4A1971B54D68}"/>
            </a:ext>
          </a:extLst>
        </xdr:cNvPr>
        <xdr:cNvCxnSpPr>
          <a:stCxn id="2" idx="1"/>
        </xdr:cNvCxnSpPr>
      </xdr:nvCxnSpPr>
      <xdr:spPr>
        <a:xfrm rot="10800000" flipV="1">
          <a:off x="5195166" y="1170335"/>
          <a:ext cx="1019841" cy="0"/>
        </a:xfrm>
        <a:prstGeom prst="bentConnector3">
          <a:avLst>
            <a:gd name="adj1" fmla="val 50000"/>
          </a:avLst>
        </a:prstGeom>
        <a:ln w="60325">
          <a:solidFill>
            <a:schemeClr val="accent6">
              <a:lumMod val="75000"/>
            </a:schemeClr>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2</xdr:col>
      <xdr:colOff>593</xdr:colOff>
      <xdr:row>9</xdr:row>
      <xdr:rowOff>73329</xdr:rowOff>
    </xdr:from>
    <xdr:to>
      <xdr:col>8</xdr:col>
      <xdr:colOff>268941</xdr:colOff>
      <xdr:row>12</xdr:row>
      <xdr:rowOff>270845</xdr:rowOff>
    </xdr:to>
    <xdr:grpSp>
      <xdr:nvGrpSpPr>
        <xdr:cNvPr id="6" name="Group 5">
          <a:extLst>
            <a:ext uri="{FF2B5EF4-FFF2-40B4-BE49-F238E27FC236}">
              <a16:creationId xmlns:a16="http://schemas.microsoft.com/office/drawing/2014/main" id="{CDAAB550-F0F4-4D97-A1DD-12738022D24D}"/>
            </a:ext>
          </a:extLst>
        </xdr:cNvPr>
        <xdr:cNvGrpSpPr/>
      </xdr:nvGrpSpPr>
      <xdr:grpSpPr>
        <a:xfrm>
          <a:off x="4471740" y="2986858"/>
          <a:ext cx="3843025" cy="1116399"/>
          <a:chOff x="3552786" y="835472"/>
          <a:chExt cx="2788127" cy="752912"/>
        </a:xfrm>
      </xdr:grpSpPr>
      <xdr:sp macro="" textlink="">
        <xdr:nvSpPr>
          <xdr:cNvPr id="7" name="Rectangle: Rounded Corners 6">
            <a:extLst>
              <a:ext uri="{FF2B5EF4-FFF2-40B4-BE49-F238E27FC236}">
                <a16:creationId xmlns:a16="http://schemas.microsoft.com/office/drawing/2014/main" id="{ABA699EF-60C8-408C-B73B-3922059097EE}"/>
              </a:ext>
            </a:extLst>
          </xdr:cNvPr>
          <xdr:cNvSpPr/>
        </xdr:nvSpPr>
        <xdr:spPr>
          <a:xfrm>
            <a:off x="4869933" y="835472"/>
            <a:ext cx="1470980" cy="752912"/>
          </a:xfrm>
          <a:prstGeom prst="roundRect">
            <a:avLst/>
          </a:prstGeom>
          <a:solidFill>
            <a:srgbClr val="C00000"/>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This information in this table will auto-populate</a:t>
            </a:r>
            <a:r>
              <a:rPr lang="en-US" sz="1100" b="1" baseline="0">
                <a:latin typeface="Arial" panose="020B0604020202020204" pitchFamily="34" charset="0"/>
                <a:cs typeface="Arial" panose="020B0604020202020204" pitchFamily="34" charset="0"/>
              </a:rPr>
              <a:t> based on the information entered on tabs A-F</a:t>
            </a:r>
          </a:p>
        </xdr:txBody>
      </xdr:sp>
      <xdr:cxnSp macro="">
        <xdr:nvCxnSpPr>
          <xdr:cNvPr id="8" name="Connector: Elbow 7">
            <a:extLst>
              <a:ext uri="{FF2B5EF4-FFF2-40B4-BE49-F238E27FC236}">
                <a16:creationId xmlns:a16="http://schemas.microsoft.com/office/drawing/2014/main" id="{7E205A54-CD84-482B-B919-B6D5BB2BCF82}"/>
              </a:ext>
            </a:extLst>
          </xdr:cNvPr>
          <xdr:cNvCxnSpPr>
            <a:stCxn id="7" idx="1"/>
          </xdr:cNvCxnSpPr>
        </xdr:nvCxnSpPr>
        <xdr:spPr>
          <a:xfrm rot="10800000">
            <a:off x="3552786" y="1211929"/>
            <a:ext cx="1317146" cy="0"/>
          </a:xfrm>
          <a:prstGeom prst="bentConnector3">
            <a:avLst>
              <a:gd name="adj1" fmla="val 50000"/>
            </a:avLst>
          </a:prstGeom>
          <a:ln w="60325">
            <a:solidFill>
              <a:srgbClr val="C00000"/>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fPrintsWithSheet="0"/>
  </xdr:twoCellAnchor>
  <xdr:twoCellAnchor>
    <xdr:from>
      <xdr:col>2</xdr:col>
      <xdr:colOff>7075</xdr:colOff>
      <xdr:row>20</xdr:row>
      <xdr:rowOff>109973</xdr:rowOff>
    </xdr:from>
    <xdr:to>
      <xdr:col>8</xdr:col>
      <xdr:colOff>268941</xdr:colOff>
      <xdr:row>24</xdr:row>
      <xdr:rowOff>460787</xdr:rowOff>
    </xdr:to>
    <xdr:grpSp>
      <xdr:nvGrpSpPr>
        <xdr:cNvPr id="11" name="Group 10">
          <a:extLst>
            <a:ext uri="{FF2B5EF4-FFF2-40B4-BE49-F238E27FC236}">
              <a16:creationId xmlns:a16="http://schemas.microsoft.com/office/drawing/2014/main" id="{004D5348-11C6-488C-A1B0-D23A5288CA43}"/>
            </a:ext>
          </a:extLst>
        </xdr:cNvPr>
        <xdr:cNvGrpSpPr/>
      </xdr:nvGrpSpPr>
      <xdr:grpSpPr>
        <a:xfrm>
          <a:off x="4478222" y="6183561"/>
          <a:ext cx="3836543" cy="1168844"/>
          <a:chOff x="4227935" y="1271982"/>
          <a:chExt cx="1859462" cy="891959"/>
        </a:xfrm>
      </xdr:grpSpPr>
      <xdr:sp macro="" textlink="">
        <xdr:nvSpPr>
          <xdr:cNvPr id="12" name="Rectangle: Rounded Corners 11">
            <a:extLst>
              <a:ext uri="{FF2B5EF4-FFF2-40B4-BE49-F238E27FC236}">
                <a16:creationId xmlns:a16="http://schemas.microsoft.com/office/drawing/2014/main" id="{824FC0C8-725F-46FF-B9D4-1042A946B5E2}"/>
              </a:ext>
            </a:extLst>
          </xdr:cNvPr>
          <xdr:cNvSpPr/>
        </xdr:nvSpPr>
        <xdr:spPr>
          <a:xfrm>
            <a:off x="5125275" y="1271982"/>
            <a:ext cx="962122" cy="891959"/>
          </a:xfrm>
          <a:prstGeom prst="roundRect">
            <a:avLst/>
          </a:prstGeom>
          <a:solidFill>
            <a:srgbClr val="002060"/>
          </a:solidFill>
          <a:ln>
            <a:solidFill>
              <a:schemeClr val="accent6">
                <a:lumMod val="7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Arial" panose="020B0604020202020204" pitchFamily="34" charset="0"/>
                <a:cs typeface="Arial" panose="020B0604020202020204" pitchFamily="34" charset="0"/>
              </a:rPr>
              <a:t>This field should be $0.00. If it is not, edit the Requested Allocation </a:t>
            </a:r>
          </a:p>
          <a:p>
            <a:pPr algn="ctr"/>
            <a:r>
              <a:rPr lang="en-US" sz="1100" b="1" i="1">
                <a:latin typeface="Arial" panose="020B0604020202020204" pitchFamily="34" charset="0"/>
                <a:cs typeface="Arial" panose="020B0604020202020204" pitchFamily="34" charset="0"/>
              </a:rPr>
              <a:t>OR</a:t>
            </a:r>
            <a:r>
              <a:rPr lang="en-US" sz="1100" b="1">
                <a:latin typeface="Arial" panose="020B0604020202020204" pitchFamily="34" charset="0"/>
                <a:cs typeface="Arial" panose="020B0604020202020204" pitchFamily="34" charset="0"/>
              </a:rPr>
              <a:t> </a:t>
            </a:r>
          </a:p>
          <a:p>
            <a:pPr algn="ctr"/>
            <a:r>
              <a:rPr lang="en-US" sz="1100" b="1">
                <a:latin typeface="Arial" panose="020B0604020202020204" pitchFamily="34" charset="0"/>
                <a:cs typeface="Arial" panose="020B0604020202020204" pitchFamily="34" charset="0"/>
              </a:rPr>
              <a:t>the amounts requested on Tabs A - F.</a:t>
            </a:r>
          </a:p>
          <a:p>
            <a:pPr algn="ctr"/>
            <a:endParaRPr lang="en-US" sz="1100" b="1">
              <a:solidFill>
                <a:schemeClr val="lt1"/>
              </a:solidFill>
              <a:latin typeface="Arial" panose="020B0604020202020204" pitchFamily="34" charset="0"/>
              <a:ea typeface="+mn-ea"/>
              <a:cs typeface="Arial" panose="020B0604020202020204" pitchFamily="34" charset="0"/>
            </a:endParaRPr>
          </a:p>
        </xdr:txBody>
      </xdr:sp>
      <xdr:cxnSp macro="">
        <xdr:nvCxnSpPr>
          <xdr:cNvPr id="13" name="Connector: Elbow 12">
            <a:extLst>
              <a:ext uri="{FF2B5EF4-FFF2-40B4-BE49-F238E27FC236}">
                <a16:creationId xmlns:a16="http://schemas.microsoft.com/office/drawing/2014/main" id="{3683DE9B-EEB6-46E6-ADEB-DDBE64030A6F}"/>
              </a:ext>
            </a:extLst>
          </xdr:cNvPr>
          <xdr:cNvCxnSpPr>
            <a:stCxn id="12" idx="1"/>
          </xdr:cNvCxnSpPr>
        </xdr:nvCxnSpPr>
        <xdr:spPr>
          <a:xfrm rot="10800000">
            <a:off x="4227935" y="1717962"/>
            <a:ext cx="897340" cy="0"/>
          </a:xfrm>
          <a:prstGeom prst="bentConnector3">
            <a:avLst>
              <a:gd name="adj1" fmla="val 50000"/>
            </a:avLst>
          </a:prstGeom>
          <a:ln w="60325">
            <a:solidFill>
              <a:srgbClr val="002060"/>
            </a:solidFill>
            <a:tailEnd type="triangle"/>
          </a:ln>
          <a:scene3d>
            <a:camera prst="orthographicFront"/>
            <a:lightRig rig="threePt" dir="t"/>
          </a:scene3d>
          <a:sp3d>
            <a:bevelT w="107950"/>
          </a:sp3d>
        </xdr:spPr>
        <xdr:style>
          <a:lnRef idx="1">
            <a:schemeClr val="accent1"/>
          </a:lnRef>
          <a:fillRef idx="0">
            <a:schemeClr val="accent1"/>
          </a:fillRef>
          <a:effectRef idx="0">
            <a:schemeClr val="accent1"/>
          </a:effectRef>
          <a:fontRef idx="minor">
            <a:schemeClr val="tx1"/>
          </a:fontRef>
        </xdr:style>
      </xdr:cxnSp>
    </xdr:grp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5BD5A-5411-462D-B6F6-6B425ECF3668}">
  <sheetPr codeName="Sheet1">
    <tabColor rgb="FFC00000"/>
    <pageSetUpPr fitToPage="1"/>
  </sheetPr>
  <dimension ref="A1:J14"/>
  <sheetViews>
    <sheetView showGridLines="0" tabSelected="1" zoomScale="85" zoomScaleNormal="85" workbookViewId="0">
      <selection sqref="A1:C1"/>
    </sheetView>
  </sheetViews>
  <sheetFormatPr defaultColWidth="9.140625" defaultRowHeight="16.5" x14ac:dyDescent="0.3"/>
  <cols>
    <col min="1" max="1" width="11.42578125" style="1" customWidth="1"/>
    <col min="2" max="2" width="26" style="1" customWidth="1"/>
    <col min="3" max="3" width="82" style="1" customWidth="1"/>
    <col min="4" max="9" width="9.140625" style="78"/>
    <col min="10" max="10" width="18" style="78" customWidth="1"/>
    <col min="11" max="16384" width="9.140625" style="1"/>
  </cols>
  <sheetData>
    <row r="1" spans="1:10" ht="87.75" customHeight="1" x14ac:dyDescent="0.3">
      <c r="A1" s="208" t="s">
        <v>81</v>
      </c>
      <c r="B1" s="208"/>
      <c r="C1" s="208"/>
    </row>
    <row r="2" spans="1:10" ht="154.5" customHeight="1" x14ac:dyDescent="0.3">
      <c r="A2" s="79" t="s">
        <v>0</v>
      </c>
      <c r="B2" s="79" t="s">
        <v>1</v>
      </c>
      <c r="C2" s="77" t="s">
        <v>83</v>
      </c>
      <c r="D2" s="7"/>
      <c r="E2" s="7"/>
      <c r="F2" s="7"/>
      <c r="G2" s="7"/>
      <c r="H2" s="7"/>
      <c r="I2" s="7"/>
      <c r="J2" s="7"/>
    </row>
    <row r="3" spans="1:10" x14ac:dyDescent="0.3">
      <c r="A3" s="4"/>
      <c r="B3" s="4"/>
      <c r="C3" s="4"/>
      <c r="D3" s="5"/>
      <c r="E3" s="5"/>
      <c r="F3" s="5"/>
      <c r="G3" s="5"/>
      <c r="H3" s="5"/>
      <c r="I3" s="5"/>
      <c r="J3" s="5"/>
    </row>
    <row r="4" spans="1:10" ht="45" x14ac:dyDescent="0.3">
      <c r="A4" s="87" t="s">
        <v>2</v>
      </c>
      <c r="B4" s="87" t="s">
        <v>6</v>
      </c>
      <c r="C4" s="80" t="s">
        <v>156</v>
      </c>
      <c r="D4" s="7"/>
      <c r="E4" s="7"/>
      <c r="F4" s="7"/>
      <c r="G4" s="7"/>
      <c r="H4" s="7"/>
      <c r="I4" s="7"/>
      <c r="J4" s="7"/>
    </row>
    <row r="5" spans="1:10" x14ac:dyDescent="0.3">
      <c r="A5" s="5"/>
      <c r="B5" s="5"/>
      <c r="C5" s="6"/>
      <c r="D5" s="6"/>
      <c r="E5" s="6"/>
      <c r="F5" s="6"/>
      <c r="G5" s="6"/>
      <c r="H5" s="6"/>
      <c r="I5" s="6"/>
      <c r="J5" s="6"/>
    </row>
    <row r="6" spans="1:10" ht="30" x14ac:dyDescent="0.3">
      <c r="A6" s="88" t="s">
        <v>24</v>
      </c>
      <c r="B6" s="50" t="s">
        <v>154</v>
      </c>
      <c r="C6" s="81" t="s">
        <v>155</v>
      </c>
      <c r="D6" s="86"/>
      <c r="E6" s="86"/>
      <c r="F6" s="86"/>
      <c r="G6" s="86"/>
      <c r="H6" s="86"/>
      <c r="I6" s="86"/>
      <c r="J6" s="86"/>
    </row>
    <row r="7" spans="1:10" x14ac:dyDescent="0.3">
      <c r="A7" s="4"/>
      <c r="B7" s="4"/>
      <c r="C7" s="7"/>
      <c r="D7" s="7"/>
      <c r="E7" s="7"/>
      <c r="F7" s="7"/>
      <c r="G7" s="7"/>
      <c r="H7" s="7"/>
      <c r="I7" s="7"/>
      <c r="J7" s="7"/>
    </row>
    <row r="8" spans="1:10" ht="79.5" customHeight="1" x14ac:dyDescent="0.3">
      <c r="A8" s="89" t="s">
        <v>25</v>
      </c>
      <c r="B8" s="89" t="s">
        <v>3</v>
      </c>
      <c r="C8" s="82" t="s">
        <v>66</v>
      </c>
      <c r="D8" s="86"/>
      <c r="E8" s="86"/>
      <c r="F8" s="86"/>
      <c r="G8" s="86"/>
      <c r="H8" s="86"/>
      <c r="I8" s="86"/>
      <c r="J8" s="86"/>
    </row>
    <row r="9" spans="1:10" x14ac:dyDescent="0.3">
      <c r="A9" s="90"/>
      <c r="B9" s="90"/>
      <c r="C9" s="4"/>
      <c r="D9" s="5"/>
      <c r="E9" s="5"/>
      <c r="F9" s="5"/>
      <c r="G9" s="5"/>
      <c r="H9" s="5"/>
      <c r="I9" s="5"/>
      <c r="J9" s="5"/>
    </row>
    <row r="10" spans="1:10" ht="45" x14ac:dyDescent="0.3">
      <c r="A10" s="91" t="s">
        <v>26</v>
      </c>
      <c r="B10" s="91" t="s">
        <v>4</v>
      </c>
      <c r="C10" s="83" t="s">
        <v>67</v>
      </c>
      <c r="D10" s="86"/>
      <c r="E10" s="86"/>
      <c r="F10" s="86"/>
      <c r="G10" s="86"/>
      <c r="H10" s="86"/>
      <c r="I10" s="86"/>
      <c r="J10" s="86"/>
    </row>
    <row r="11" spans="1:10" x14ac:dyDescent="0.3">
      <c r="A11" s="90"/>
      <c r="B11" s="90"/>
      <c r="C11" s="4"/>
      <c r="D11" s="5"/>
      <c r="E11" s="5"/>
      <c r="F11" s="5"/>
      <c r="G11" s="5"/>
      <c r="H11" s="5"/>
      <c r="I11" s="5"/>
      <c r="J11" s="5"/>
    </row>
    <row r="12" spans="1:10" ht="45" x14ac:dyDescent="0.3">
      <c r="A12" s="92" t="s">
        <v>27</v>
      </c>
      <c r="B12" s="92" t="s">
        <v>5</v>
      </c>
      <c r="C12" s="84" t="s">
        <v>68</v>
      </c>
      <c r="D12" s="86"/>
      <c r="E12" s="86"/>
      <c r="F12" s="86"/>
      <c r="G12" s="86"/>
      <c r="H12" s="86"/>
      <c r="I12" s="86"/>
      <c r="J12" s="86"/>
    </row>
    <row r="13" spans="1:10" s="78" customFormat="1" x14ac:dyDescent="0.3">
      <c r="A13" s="94"/>
      <c r="B13" s="94"/>
      <c r="C13" s="86"/>
      <c r="D13" s="86"/>
      <c r="E13" s="86"/>
      <c r="F13" s="86"/>
      <c r="G13" s="86"/>
      <c r="H13" s="86"/>
      <c r="I13" s="86"/>
      <c r="J13" s="86"/>
    </row>
    <row r="14" spans="1:10" ht="69.75" customHeight="1" x14ac:dyDescent="0.3">
      <c r="A14" s="93" t="s">
        <v>28</v>
      </c>
      <c r="B14" s="93" t="s">
        <v>7</v>
      </c>
      <c r="C14" s="85" t="s">
        <v>69</v>
      </c>
      <c r="D14" s="86"/>
      <c r="E14" s="86"/>
      <c r="F14" s="86"/>
      <c r="G14" s="86"/>
      <c r="H14" s="86"/>
      <c r="I14" s="86"/>
      <c r="J14" s="86"/>
    </row>
  </sheetData>
  <sheetProtection algorithmName="SHA-512" hashValue="H/EMpRWuFFHwst9jW97gUYzxDCoD5KavkWNE0LMB0vWw3B0TfR/3yPsFtDvLiSsfKaIr3VrAJV19oLJtOkjoZA==" saltValue="ehtGmdTwSjpUGW1x4HB2HQ==" spinCount="100000" sheet="1" objects="1" scenarios="1" selectLockedCells="1"/>
  <mergeCells count="1">
    <mergeCell ref="A1:C1"/>
  </mergeCells>
  <pageMargins left="0.7" right="0.7" top="0.75" bottom="0.75" header="0.3" footer="0.3"/>
  <pageSetup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2B64-F8E7-4063-92E6-AE3E693CDB61}">
  <sheetPr codeName="Sheet2">
    <tabColor rgb="FF002060"/>
    <pageSetUpPr fitToPage="1"/>
  </sheetPr>
  <dimension ref="A1:E26"/>
  <sheetViews>
    <sheetView showGridLines="0" zoomScale="85" zoomScaleNormal="85" workbookViewId="0">
      <selection activeCell="B5" sqref="B5:C5"/>
    </sheetView>
  </sheetViews>
  <sheetFormatPr defaultColWidth="9.140625" defaultRowHeight="15" x14ac:dyDescent="0.25"/>
  <cols>
    <col min="1" max="1" width="30.140625" style="20" bestFit="1" customWidth="1"/>
    <col min="2" max="2" width="37" style="20" customWidth="1"/>
    <col min="3" max="3" width="10.7109375" style="20" customWidth="1"/>
    <col min="4" max="4" width="15.5703125" style="20" customWidth="1"/>
    <col min="5" max="5" width="0" style="20" hidden="1" customWidth="1"/>
    <col min="6" max="16384" width="9.140625" style="20"/>
  </cols>
  <sheetData>
    <row r="1" spans="1:5" ht="64.5" customHeight="1" x14ac:dyDescent="0.25">
      <c r="A1" s="217" t="s">
        <v>81</v>
      </c>
      <c r="B1" s="218"/>
      <c r="C1" s="218"/>
    </row>
    <row r="2" spans="1:5" ht="15.75" thickBot="1" x14ac:dyDescent="0.3">
      <c r="A2" s="21"/>
      <c r="B2" s="21"/>
      <c r="C2" s="21"/>
    </row>
    <row r="3" spans="1:5" ht="18.75" thickBot="1" x14ac:dyDescent="0.3">
      <c r="A3" s="209" t="s">
        <v>8</v>
      </c>
      <c r="B3" s="219"/>
      <c r="C3" s="210"/>
      <c r="E3" s="20" t="s">
        <v>13</v>
      </c>
    </row>
    <row r="4" spans="1:5" ht="15.75" thickBot="1" x14ac:dyDescent="0.3">
      <c r="A4" s="220" t="s">
        <v>9</v>
      </c>
      <c r="B4" s="221"/>
      <c r="C4" s="222"/>
      <c r="E4" s="20" t="s">
        <v>11</v>
      </c>
    </row>
    <row r="5" spans="1:5" ht="22.5" customHeight="1" x14ac:dyDescent="0.25">
      <c r="A5" s="22" t="s">
        <v>42</v>
      </c>
      <c r="B5" s="223"/>
      <c r="C5" s="224"/>
      <c r="E5" s="20" t="s">
        <v>12</v>
      </c>
    </row>
    <row r="6" spans="1:5" ht="22.5" customHeight="1" x14ac:dyDescent="0.25">
      <c r="A6" s="23" t="s">
        <v>43</v>
      </c>
      <c r="B6" s="216"/>
      <c r="C6" s="213"/>
    </row>
    <row r="7" spans="1:5" ht="22.5" customHeight="1" x14ac:dyDescent="0.25">
      <c r="A7" s="23" t="s">
        <v>22</v>
      </c>
      <c r="B7" s="216"/>
      <c r="C7" s="213"/>
    </row>
    <row r="8" spans="1:5" ht="22.5" customHeight="1" x14ac:dyDescent="0.25">
      <c r="A8" s="23" t="s">
        <v>10</v>
      </c>
      <c r="B8" s="212"/>
      <c r="C8" s="213"/>
    </row>
    <row r="9" spans="1:5" ht="22.5" customHeight="1" thickBot="1" x14ac:dyDescent="0.3">
      <c r="A9" s="24" t="s">
        <v>21</v>
      </c>
      <c r="B9" s="214"/>
      <c r="C9" s="215"/>
    </row>
    <row r="10" spans="1:5" ht="38.25" customHeight="1" thickBot="1" x14ac:dyDescent="0.3">
      <c r="A10" s="211"/>
      <c r="B10" s="211"/>
      <c r="C10" s="69"/>
      <c r="D10" s="73"/>
    </row>
    <row r="11" spans="1:5" ht="18.75" thickBot="1" x14ac:dyDescent="0.3">
      <c r="A11" s="209" t="s">
        <v>62</v>
      </c>
      <c r="B11" s="210"/>
      <c r="C11" s="70"/>
      <c r="D11" s="73"/>
    </row>
    <row r="12" spans="1:5" ht="15.75" thickBot="1" x14ac:dyDescent="0.3">
      <c r="A12" s="25" t="s">
        <v>14</v>
      </c>
      <c r="B12" s="26" t="s">
        <v>15</v>
      </c>
      <c r="C12" s="71"/>
      <c r="D12" s="73"/>
    </row>
    <row r="13" spans="1:5" s="29" customFormat="1" ht="22.5" customHeight="1" x14ac:dyDescent="0.25">
      <c r="A13" s="27" t="s">
        <v>44</v>
      </c>
      <c r="B13" s="28">
        <f>'A &amp; B - Personnel and Benefits'!G30</f>
        <v>0</v>
      </c>
      <c r="C13" s="72"/>
      <c r="D13" s="74"/>
    </row>
    <row r="14" spans="1:5" s="29" customFormat="1" ht="22.5" customHeight="1" x14ac:dyDescent="0.25">
      <c r="A14" s="27" t="s">
        <v>45</v>
      </c>
      <c r="B14" s="28">
        <f>'A &amp; B - Personnel and Benefits'!O30</f>
        <v>0</v>
      </c>
      <c r="C14" s="72"/>
      <c r="D14" s="74"/>
    </row>
    <row r="15" spans="1:5" s="29" customFormat="1" ht="22.5" customHeight="1" x14ac:dyDescent="0.25">
      <c r="A15" s="27" t="s">
        <v>3</v>
      </c>
      <c r="B15" s="28">
        <f>'C - Travel'!N32</f>
        <v>0</v>
      </c>
      <c r="C15" s="72"/>
      <c r="D15" s="74"/>
    </row>
    <row r="16" spans="1:5" s="29" customFormat="1" ht="22.5" customHeight="1" x14ac:dyDescent="0.25">
      <c r="A16" s="27" t="s">
        <v>4</v>
      </c>
      <c r="B16" s="28">
        <f>'D - Equipment'!G38</f>
        <v>0</v>
      </c>
      <c r="C16" s="72"/>
      <c r="D16" s="74"/>
    </row>
    <row r="17" spans="1:4" s="29" customFormat="1" ht="22.5" customHeight="1" x14ac:dyDescent="0.25">
      <c r="A17" s="30" t="s">
        <v>5</v>
      </c>
      <c r="B17" s="31">
        <f>'E - Supplies'!F30</f>
        <v>0</v>
      </c>
      <c r="C17" s="72"/>
      <c r="D17" s="74"/>
    </row>
    <row r="18" spans="1:4" s="29" customFormat="1" ht="22.5" customHeight="1" thickBot="1" x14ac:dyDescent="0.3">
      <c r="A18" s="30" t="s">
        <v>7</v>
      </c>
      <c r="B18" s="31">
        <f>'F - Other Costs'!G32</f>
        <v>0</v>
      </c>
      <c r="C18" s="72"/>
      <c r="D18" s="74"/>
    </row>
    <row r="19" spans="1:4" s="29" customFormat="1" ht="22.5" customHeight="1" thickBot="1" x14ac:dyDescent="0.3">
      <c r="A19" s="32" t="s">
        <v>63</v>
      </c>
      <c r="B19" s="33">
        <f>SUM(B13:B18)</f>
        <v>0</v>
      </c>
      <c r="C19" s="72"/>
      <c r="D19" s="74"/>
    </row>
    <row r="20" spans="1:4" ht="15.75" thickBot="1" x14ac:dyDescent="0.3">
      <c r="A20" s="21"/>
      <c r="B20" s="21"/>
      <c r="C20" s="69"/>
      <c r="D20" s="73"/>
    </row>
    <row r="21" spans="1:4" ht="18" x14ac:dyDescent="0.25">
      <c r="A21" s="209" t="s">
        <v>64</v>
      </c>
      <c r="B21" s="210"/>
      <c r="C21" s="69"/>
      <c r="D21" s="73"/>
    </row>
    <row r="22" spans="1:4" x14ac:dyDescent="0.25">
      <c r="A22" s="34" t="s">
        <v>21</v>
      </c>
      <c r="B22" s="35">
        <f>B9</f>
        <v>0</v>
      </c>
      <c r="C22" s="69"/>
      <c r="D22" s="73"/>
    </row>
    <row r="23" spans="1:4" x14ac:dyDescent="0.25">
      <c r="A23" s="76" t="s">
        <v>65</v>
      </c>
      <c r="B23" s="36">
        <f>B19</f>
        <v>0</v>
      </c>
      <c r="C23" s="69"/>
      <c r="D23" s="73"/>
    </row>
    <row r="24" spans="1:4" ht="16.5" customHeight="1" thickBot="1" x14ac:dyDescent="0.3">
      <c r="A24" s="37" t="s">
        <v>29</v>
      </c>
      <c r="B24" s="38">
        <f>B22-B23</f>
        <v>0</v>
      </c>
      <c r="C24" s="69"/>
      <c r="D24" s="73"/>
    </row>
    <row r="25" spans="1:4" ht="38.25" customHeight="1" x14ac:dyDescent="0.25">
      <c r="A25" s="68"/>
      <c r="B25" s="68"/>
      <c r="C25" s="69"/>
      <c r="D25" s="73"/>
    </row>
    <row r="26" spans="1:4" x14ac:dyDescent="0.25">
      <c r="A26" s="75"/>
      <c r="B26" s="75"/>
      <c r="C26" s="75"/>
    </row>
  </sheetData>
  <sheetProtection algorithmName="SHA-512" hashValue="LJq4ZLXQ2xA9FoLW90L4M3aTbi+H2lkRkxKbFzwVwfVpVEi611yj+6PVuEMMHb1HZvYPMI5QlBffNvfLpEIw/A==" saltValue="0C7Tazm7hodmRNtxSvmslw==" spinCount="100000" sheet="1" objects="1" scenarios="1" selectLockedCells="1"/>
  <mergeCells count="11">
    <mergeCell ref="B7:C7"/>
    <mergeCell ref="A1:C1"/>
    <mergeCell ref="A3:C3"/>
    <mergeCell ref="A4:C4"/>
    <mergeCell ref="B5:C5"/>
    <mergeCell ref="B6:C6"/>
    <mergeCell ref="A21:B21"/>
    <mergeCell ref="A10:B10"/>
    <mergeCell ref="B8:C8"/>
    <mergeCell ref="B9:C9"/>
    <mergeCell ref="A11:B11"/>
  </mergeCells>
  <pageMargins left="0.7" right="0.7" top="0.75" bottom="0.75" header="0.3" footer="0.3"/>
  <pageSetup scale="9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BF2-790A-42A8-8A35-1C6AFAB4612A}">
  <sheetPr codeName="Sheet3">
    <tabColor theme="5" tint="0.59999389629810485"/>
    <pageSetUpPr fitToPage="1"/>
  </sheetPr>
  <dimension ref="A1:P31"/>
  <sheetViews>
    <sheetView showGridLines="0" zoomScale="85" zoomScaleNormal="85" workbookViewId="0">
      <selection activeCell="A11" sqref="A11"/>
    </sheetView>
  </sheetViews>
  <sheetFormatPr defaultColWidth="9.140625" defaultRowHeight="14.25" x14ac:dyDescent="0.25"/>
  <cols>
    <col min="1" max="1" width="22" style="102" customWidth="1"/>
    <col min="2" max="2" width="45.7109375" style="99" customWidth="1"/>
    <col min="3" max="3" width="12.140625" style="100" customWidth="1"/>
    <col min="4" max="4" width="11.140625" style="101" customWidth="1"/>
    <col min="5" max="6" width="11.140625" style="102" customWidth="1"/>
    <col min="7" max="7" width="18.42578125" style="103" customWidth="1"/>
    <col min="8" max="10" width="15.42578125" style="104" customWidth="1"/>
    <col min="11" max="11" width="25.5703125" style="104" customWidth="1"/>
    <col min="12" max="12" width="16" style="104" customWidth="1"/>
    <col min="13" max="14" width="12.7109375" style="51" customWidth="1"/>
    <col min="15" max="15" width="14.42578125" style="51" customWidth="1"/>
    <col min="16" max="16" width="31.7109375" style="51" customWidth="1"/>
    <col min="17" max="16384" width="9.140625" style="51"/>
  </cols>
  <sheetData>
    <row r="1" spans="1:16" ht="15" x14ac:dyDescent="0.25">
      <c r="A1" s="227" t="s">
        <v>50</v>
      </c>
      <c r="B1" s="228"/>
      <c r="C1" s="228"/>
      <c r="D1" s="228"/>
      <c r="E1" s="228"/>
      <c r="F1" s="228"/>
      <c r="G1" s="228"/>
      <c r="H1" s="226" t="s">
        <v>49</v>
      </c>
      <c r="I1" s="226"/>
      <c r="J1" s="226"/>
      <c r="K1" s="226"/>
      <c r="L1" s="226"/>
      <c r="M1" s="226"/>
      <c r="N1" s="226"/>
      <c r="O1" s="226"/>
    </row>
    <row r="2" spans="1:16" ht="15" x14ac:dyDescent="0.25">
      <c r="A2" s="110" t="s">
        <v>84</v>
      </c>
      <c r="H2" s="110" t="s">
        <v>84</v>
      </c>
    </row>
    <row r="3" spans="1:16" ht="15" x14ac:dyDescent="0.25">
      <c r="A3" s="225" t="s">
        <v>92</v>
      </c>
      <c r="B3" s="225"/>
      <c r="C3" s="225"/>
      <c r="D3" s="225"/>
      <c r="E3" s="225"/>
      <c r="F3" s="225"/>
      <c r="G3" s="225"/>
      <c r="H3" s="116" t="s">
        <v>95</v>
      </c>
    </row>
    <row r="4" spans="1:16" ht="15" x14ac:dyDescent="0.25">
      <c r="A4" s="117" t="s">
        <v>93</v>
      </c>
      <c r="H4" s="115" t="s">
        <v>137</v>
      </c>
    </row>
    <row r="5" spans="1:16" ht="15" x14ac:dyDescent="0.25">
      <c r="A5" s="117" t="s">
        <v>94</v>
      </c>
      <c r="H5" s="115" t="s">
        <v>120</v>
      </c>
    </row>
    <row r="6" spans="1:16" s="95" customFormat="1" ht="15.75" thickBot="1" x14ac:dyDescent="0.3">
      <c r="H6" s="109"/>
      <c r="I6" s="109"/>
      <c r="J6" s="109"/>
      <c r="K6" s="109"/>
      <c r="L6" s="109"/>
      <c r="M6" s="109"/>
      <c r="N6" s="109"/>
      <c r="O6" s="109"/>
    </row>
    <row r="7" spans="1:16" ht="16.5" customHeight="1" thickBot="1" x14ac:dyDescent="0.3">
      <c r="A7" s="109"/>
      <c r="B7" s="109"/>
      <c r="C7" s="109"/>
      <c r="D7" s="109"/>
      <c r="E7" s="109"/>
      <c r="F7" s="109"/>
      <c r="G7" s="109"/>
      <c r="H7" s="231" t="s">
        <v>49</v>
      </c>
      <c r="I7" s="232"/>
      <c r="J7" s="232"/>
      <c r="K7" s="232"/>
      <c r="L7" s="232"/>
      <c r="M7" s="232"/>
      <c r="N7" s="232"/>
      <c r="O7" s="233"/>
    </row>
    <row r="8" spans="1:16" ht="16.5" customHeight="1" x14ac:dyDescent="0.25">
      <c r="A8" s="239" t="s">
        <v>50</v>
      </c>
      <c r="B8" s="240"/>
      <c r="C8" s="240"/>
      <c r="D8" s="240"/>
      <c r="E8" s="240"/>
      <c r="F8" s="240"/>
      <c r="G8" s="241"/>
      <c r="H8" s="234" t="s">
        <v>70</v>
      </c>
      <c r="I8" s="234"/>
      <c r="J8" s="235"/>
      <c r="K8" s="236" t="s">
        <v>71</v>
      </c>
      <c r="L8" s="234"/>
      <c r="M8" s="234"/>
      <c r="N8" s="235"/>
      <c r="O8" s="242" t="s">
        <v>99</v>
      </c>
    </row>
    <row r="9" spans="1:16" ht="30.75" thickBot="1" x14ac:dyDescent="0.3">
      <c r="A9" s="118" t="s">
        <v>79</v>
      </c>
      <c r="B9" s="119" t="s">
        <v>20</v>
      </c>
      <c r="C9" s="119" t="s">
        <v>46</v>
      </c>
      <c r="D9" s="120" t="s">
        <v>116</v>
      </c>
      <c r="E9" s="119" t="s">
        <v>117</v>
      </c>
      <c r="F9" s="119" t="s">
        <v>51</v>
      </c>
      <c r="G9" s="121" t="s">
        <v>99</v>
      </c>
      <c r="H9" s="122" t="s">
        <v>47</v>
      </c>
      <c r="I9" s="123" t="s">
        <v>72</v>
      </c>
      <c r="J9" s="123" t="s">
        <v>48</v>
      </c>
      <c r="K9" s="124" t="s">
        <v>73</v>
      </c>
      <c r="L9" s="124" t="s">
        <v>74</v>
      </c>
      <c r="M9" s="123" t="s">
        <v>77</v>
      </c>
      <c r="N9" s="123" t="s">
        <v>78</v>
      </c>
      <c r="O9" s="243"/>
    </row>
    <row r="10" spans="1:16" ht="44.25" thickTop="1" thickBot="1" x14ac:dyDescent="0.3">
      <c r="A10" s="168" t="s">
        <v>119</v>
      </c>
      <c r="B10" s="167" t="s">
        <v>118</v>
      </c>
      <c r="C10" s="132">
        <v>2</v>
      </c>
      <c r="D10" s="133">
        <v>52</v>
      </c>
      <c r="E10" s="132">
        <v>30</v>
      </c>
      <c r="F10" s="134">
        <f t="shared" ref="F10:F29" si="0">E10*C10</f>
        <v>60</v>
      </c>
      <c r="G10" s="137">
        <f>D10*F10</f>
        <v>3120</v>
      </c>
      <c r="H10" s="138">
        <v>6.2E-2</v>
      </c>
      <c r="I10" s="135">
        <v>1.4500000000000001E-2</v>
      </c>
      <c r="J10" s="135">
        <v>0.32669999999999999</v>
      </c>
      <c r="K10" s="132"/>
      <c r="L10" s="132"/>
      <c r="M10" s="135"/>
      <c r="N10" s="136"/>
      <c r="O10" s="137">
        <f>((SUM(H10:J10)+M10)*G10)+N10</f>
        <v>1257.9839999999999</v>
      </c>
      <c r="P10" s="114" t="s">
        <v>85</v>
      </c>
    </row>
    <row r="11" spans="1:16" ht="15" thickTop="1" x14ac:dyDescent="0.25">
      <c r="A11" s="282"/>
      <c r="B11" s="57"/>
      <c r="C11" s="57"/>
      <c r="D11" s="58"/>
      <c r="E11" s="57"/>
      <c r="F11" s="125">
        <f t="shared" si="0"/>
        <v>0</v>
      </c>
      <c r="G11" s="126">
        <f>D11*F11</f>
        <v>0</v>
      </c>
      <c r="H11" s="127"/>
      <c r="I11" s="128"/>
      <c r="J11" s="128"/>
      <c r="K11" s="129"/>
      <c r="L11" s="129"/>
      <c r="M11" s="128"/>
      <c r="N11" s="130"/>
      <c r="O11" s="131">
        <f>((SUM(H11:J11)+M11)*G11)+N11</f>
        <v>0</v>
      </c>
    </row>
    <row r="12" spans="1:16" x14ac:dyDescent="0.25">
      <c r="A12" s="64"/>
      <c r="B12" s="2"/>
      <c r="C12" s="2"/>
      <c r="D12" s="3"/>
      <c r="E12" s="2"/>
      <c r="F12" s="106">
        <f t="shared" si="0"/>
        <v>0</v>
      </c>
      <c r="G12" s="112">
        <f t="shared" ref="G12:G29" si="1">D12*F12</f>
        <v>0</v>
      </c>
      <c r="H12" s="111"/>
      <c r="I12" s="97"/>
      <c r="J12" s="97"/>
      <c r="K12" s="108"/>
      <c r="L12" s="108"/>
      <c r="M12" s="97"/>
      <c r="N12" s="98"/>
      <c r="O12" s="105">
        <f t="shared" ref="O11:O29" si="2">((SUM(H12:J12)+M12)*G12)+N12</f>
        <v>0</v>
      </c>
    </row>
    <row r="13" spans="1:16" x14ac:dyDescent="0.25">
      <c r="A13" s="281"/>
      <c r="B13" s="173"/>
      <c r="C13" s="2"/>
      <c r="D13" s="3"/>
      <c r="E13" s="2"/>
      <c r="F13" s="106">
        <f t="shared" si="0"/>
        <v>0</v>
      </c>
      <c r="G13" s="112">
        <f t="shared" si="1"/>
        <v>0</v>
      </c>
      <c r="H13" s="111"/>
      <c r="I13" s="97"/>
      <c r="J13" s="97"/>
      <c r="K13" s="108"/>
      <c r="L13" s="108"/>
      <c r="M13" s="97"/>
      <c r="N13" s="98"/>
      <c r="O13" s="105">
        <f t="shared" si="2"/>
        <v>0</v>
      </c>
    </row>
    <row r="14" spans="1:16" x14ac:dyDescent="0.25">
      <c r="A14" s="64"/>
      <c r="B14" s="2"/>
      <c r="C14" s="2"/>
      <c r="D14" s="3"/>
      <c r="E14" s="2"/>
      <c r="F14" s="106">
        <f t="shared" si="0"/>
        <v>0</v>
      </c>
      <c r="G14" s="112">
        <f t="shared" si="1"/>
        <v>0</v>
      </c>
      <c r="H14" s="111"/>
      <c r="I14" s="97"/>
      <c r="J14" s="97"/>
      <c r="K14" s="108"/>
      <c r="L14" s="108"/>
      <c r="M14" s="97"/>
      <c r="N14" s="98"/>
      <c r="O14" s="105">
        <f t="shared" si="2"/>
        <v>0</v>
      </c>
    </row>
    <row r="15" spans="1:16" x14ac:dyDescent="0.25">
      <c r="A15" s="64"/>
      <c r="B15" s="2"/>
      <c r="C15" s="2"/>
      <c r="D15" s="3"/>
      <c r="E15" s="2"/>
      <c r="F15" s="106">
        <f t="shared" si="0"/>
        <v>0</v>
      </c>
      <c r="G15" s="112">
        <f t="shared" si="1"/>
        <v>0</v>
      </c>
      <c r="H15" s="111"/>
      <c r="I15" s="97"/>
      <c r="J15" s="97"/>
      <c r="K15" s="108"/>
      <c r="L15" s="108"/>
      <c r="M15" s="97"/>
      <c r="N15" s="98"/>
      <c r="O15" s="105">
        <f t="shared" si="2"/>
        <v>0</v>
      </c>
    </row>
    <row r="16" spans="1:16" x14ac:dyDescent="0.25">
      <c r="A16" s="64"/>
      <c r="B16" s="2"/>
      <c r="C16" s="2"/>
      <c r="D16" s="3"/>
      <c r="E16" s="2"/>
      <c r="F16" s="106">
        <f t="shared" si="0"/>
        <v>0</v>
      </c>
      <c r="G16" s="112">
        <f t="shared" si="1"/>
        <v>0</v>
      </c>
      <c r="H16" s="111"/>
      <c r="I16" s="97"/>
      <c r="J16" s="97"/>
      <c r="K16" s="108"/>
      <c r="L16" s="108"/>
      <c r="M16" s="97"/>
      <c r="N16" s="98"/>
      <c r="O16" s="105">
        <f t="shared" si="2"/>
        <v>0</v>
      </c>
    </row>
    <row r="17" spans="1:15" x14ac:dyDescent="0.25">
      <c r="A17" s="64"/>
      <c r="B17" s="2"/>
      <c r="C17" s="2"/>
      <c r="D17" s="3"/>
      <c r="E17" s="2"/>
      <c r="F17" s="106">
        <f t="shared" si="0"/>
        <v>0</v>
      </c>
      <c r="G17" s="112">
        <f t="shared" si="1"/>
        <v>0</v>
      </c>
      <c r="H17" s="111"/>
      <c r="I17" s="97"/>
      <c r="J17" s="97"/>
      <c r="K17" s="108"/>
      <c r="L17" s="108"/>
      <c r="M17" s="97"/>
      <c r="N17" s="98"/>
      <c r="O17" s="105">
        <f t="shared" si="2"/>
        <v>0</v>
      </c>
    </row>
    <row r="18" spans="1:15" x14ac:dyDescent="0.25">
      <c r="A18" s="64"/>
      <c r="B18" s="2"/>
      <c r="C18" s="2"/>
      <c r="D18" s="3"/>
      <c r="E18" s="2"/>
      <c r="F18" s="106">
        <f t="shared" si="0"/>
        <v>0</v>
      </c>
      <c r="G18" s="112">
        <f t="shared" si="1"/>
        <v>0</v>
      </c>
      <c r="H18" s="111"/>
      <c r="I18" s="97"/>
      <c r="J18" s="97"/>
      <c r="K18" s="108"/>
      <c r="L18" s="108"/>
      <c r="M18" s="97"/>
      <c r="N18" s="98"/>
      <c r="O18" s="105">
        <f t="shared" si="2"/>
        <v>0</v>
      </c>
    </row>
    <row r="19" spans="1:15" x14ac:dyDescent="0.25">
      <c r="A19" s="64"/>
      <c r="B19" s="2"/>
      <c r="C19" s="2"/>
      <c r="D19" s="3"/>
      <c r="E19" s="2"/>
      <c r="F19" s="106">
        <f t="shared" si="0"/>
        <v>0</v>
      </c>
      <c r="G19" s="112">
        <f t="shared" si="1"/>
        <v>0</v>
      </c>
      <c r="H19" s="111"/>
      <c r="I19" s="97"/>
      <c r="J19" s="97"/>
      <c r="K19" s="108"/>
      <c r="L19" s="108"/>
      <c r="M19" s="97"/>
      <c r="N19" s="98"/>
      <c r="O19" s="105">
        <f t="shared" si="2"/>
        <v>0</v>
      </c>
    </row>
    <row r="20" spans="1:15" x14ac:dyDescent="0.25">
      <c r="A20" s="64"/>
      <c r="B20" s="2"/>
      <c r="C20" s="2"/>
      <c r="D20" s="3"/>
      <c r="E20" s="2"/>
      <c r="F20" s="106">
        <f t="shared" si="0"/>
        <v>0</v>
      </c>
      <c r="G20" s="112">
        <f t="shared" si="1"/>
        <v>0</v>
      </c>
      <c r="H20" s="111"/>
      <c r="I20" s="97"/>
      <c r="J20" s="97"/>
      <c r="K20" s="108"/>
      <c r="L20" s="108"/>
      <c r="M20" s="97"/>
      <c r="N20" s="98"/>
      <c r="O20" s="105">
        <f t="shared" si="2"/>
        <v>0</v>
      </c>
    </row>
    <row r="21" spans="1:15" x14ac:dyDescent="0.25">
      <c r="A21" s="64"/>
      <c r="B21" s="2"/>
      <c r="C21" s="2"/>
      <c r="D21" s="3"/>
      <c r="E21" s="2"/>
      <c r="F21" s="106">
        <f t="shared" si="0"/>
        <v>0</v>
      </c>
      <c r="G21" s="112">
        <f t="shared" si="1"/>
        <v>0</v>
      </c>
      <c r="H21" s="111"/>
      <c r="I21" s="97"/>
      <c r="J21" s="97"/>
      <c r="K21" s="108"/>
      <c r="L21" s="108"/>
      <c r="M21" s="97"/>
      <c r="N21" s="98"/>
      <c r="O21" s="105">
        <f t="shared" si="2"/>
        <v>0</v>
      </c>
    </row>
    <row r="22" spans="1:15" x14ac:dyDescent="0.25">
      <c r="A22" s="64"/>
      <c r="B22" s="2"/>
      <c r="C22" s="2"/>
      <c r="D22" s="3"/>
      <c r="E22" s="2"/>
      <c r="F22" s="106">
        <f t="shared" si="0"/>
        <v>0</v>
      </c>
      <c r="G22" s="112">
        <f t="shared" si="1"/>
        <v>0</v>
      </c>
      <c r="H22" s="111"/>
      <c r="I22" s="97"/>
      <c r="J22" s="97"/>
      <c r="K22" s="108"/>
      <c r="L22" s="108"/>
      <c r="M22" s="97"/>
      <c r="N22" s="98"/>
      <c r="O22" s="105">
        <f t="shared" si="2"/>
        <v>0</v>
      </c>
    </row>
    <row r="23" spans="1:15" x14ac:dyDescent="0.25">
      <c r="A23" s="64"/>
      <c r="B23" s="2"/>
      <c r="C23" s="2"/>
      <c r="D23" s="3"/>
      <c r="E23" s="2"/>
      <c r="F23" s="106">
        <f t="shared" si="0"/>
        <v>0</v>
      </c>
      <c r="G23" s="112">
        <f t="shared" si="1"/>
        <v>0</v>
      </c>
      <c r="H23" s="111"/>
      <c r="I23" s="97"/>
      <c r="J23" s="97"/>
      <c r="K23" s="108"/>
      <c r="L23" s="108"/>
      <c r="M23" s="97"/>
      <c r="N23" s="98"/>
      <c r="O23" s="105">
        <f t="shared" si="2"/>
        <v>0</v>
      </c>
    </row>
    <row r="24" spans="1:15" x14ac:dyDescent="0.25">
      <c r="A24" s="64"/>
      <c r="B24" s="2"/>
      <c r="C24" s="2"/>
      <c r="D24" s="3"/>
      <c r="E24" s="2"/>
      <c r="F24" s="106">
        <f t="shared" si="0"/>
        <v>0</v>
      </c>
      <c r="G24" s="112">
        <f t="shared" si="1"/>
        <v>0</v>
      </c>
      <c r="H24" s="111"/>
      <c r="I24" s="97"/>
      <c r="J24" s="97"/>
      <c r="K24" s="108"/>
      <c r="L24" s="108"/>
      <c r="M24" s="97"/>
      <c r="N24" s="98"/>
      <c r="O24" s="105">
        <f t="shared" si="2"/>
        <v>0</v>
      </c>
    </row>
    <row r="25" spans="1:15" x14ac:dyDescent="0.25">
      <c r="A25" s="64"/>
      <c r="B25" s="2"/>
      <c r="C25" s="2"/>
      <c r="D25" s="3"/>
      <c r="E25" s="2"/>
      <c r="F25" s="106">
        <f t="shared" si="0"/>
        <v>0</v>
      </c>
      <c r="G25" s="112">
        <f t="shared" si="1"/>
        <v>0</v>
      </c>
      <c r="H25" s="111"/>
      <c r="I25" s="97"/>
      <c r="J25" s="97"/>
      <c r="K25" s="108"/>
      <c r="L25" s="108"/>
      <c r="M25" s="97"/>
      <c r="N25" s="98"/>
      <c r="O25" s="105">
        <f t="shared" si="2"/>
        <v>0</v>
      </c>
    </row>
    <row r="26" spans="1:15" x14ac:dyDescent="0.25">
      <c r="A26" s="64"/>
      <c r="B26" s="2"/>
      <c r="C26" s="2"/>
      <c r="D26" s="3"/>
      <c r="E26" s="2"/>
      <c r="F26" s="106">
        <f t="shared" si="0"/>
        <v>0</v>
      </c>
      <c r="G26" s="112">
        <f t="shared" si="1"/>
        <v>0</v>
      </c>
      <c r="H26" s="111"/>
      <c r="I26" s="97"/>
      <c r="J26" s="97"/>
      <c r="K26" s="108"/>
      <c r="L26" s="108"/>
      <c r="M26" s="97"/>
      <c r="N26" s="98"/>
      <c r="O26" s="105">
        <f t="shared" si="2"/>
        <v>0</v>
      </c>
    </row>
    <row r="27" spans="1:15" x14ac:dyDescent="0.25">
      <c r="A27" s="64"/>
      <c r="B27" s="2"/>
      <c r="C27" s="2"/>
      <c r="D27" s="3"/>
      <c r="E27" s="2"/>
      <c r="F27" s="106">
        <f t="shared" si="0"/>
        <v>0</v>
      </c>
      <c r="G27" s="112">
        <f t="shared" si="1"/>
        <v>0</v>
      </c>
      <c r="H27" s="111"/>
      <c r="I27" s="97"/>
      <c r="J27" s="97"/>
      <c r="K27" s="108"/>
      <c r="L27" s="108"/>
      <c r="M27" s="97"/>
      <c r="N27" s="98"/>
      <c r="O27" s="105">
        <f t="shared" si="2"/>
        <v>0</v>
      </c>
    </row>
    <row r="28" spans="1:15" x14ac:dyDescent="0.25">
      <c r="A28" s="64"/>
      <c r="B28" s="2"/>
      <c r="C28" s="2"/>
      <c r="D28" s="3"/>
      <c r="E28" s="2"/>
      <c r="F28" s="106">
        <f t="shared" si="0"/>
        <v>0</v>
      </c>
      <c r="G28" s="112">
        <f t="shared" si="1"/>
        <v>0</v>
      </c>
      <c r="H28" s="111"/>
      <c r="I28" s="97"/>
      <c r="J28" s="97"/>
      <c r="K28" s="108"/>
      <c r="L28" s="108"/>
      <c r="M28" s="97"/>
      <c r="N28" s="98"/>
      <c r="O28" s="105">
        <f t="shared" si="2"/>
        <v>0</v>
      </c>
    </row>
    <row r="29" spans="1:15" x14ac:dyDescent="0.25">
      <c r="A29" s="64"/>
      <c r="B29" s="2"/>
      <c r="C29" s="2"/>
      <c r="D29" s="3"/>
      <c r="E29" s="2"/>
      <c r="F29" s="106">
        <f t="shared" si="0"/>
        <v>0</v>
      </c>
      <c r="G29" s="112">
        <f t="shared" si="1"/>
        <v>0</v>
      </c>
      <c r="H29" s="111"/>
      <c r="I29" s="97"/>
      <c r="J29" s="97"/>
      <c r="K29" s="108"/>
      <c r="L29" s="108"/>
      <c r="M29" s="97"/>
      <c r="N29" s="98"/>
      <c r="O29" s="105">
        <f t="shared" si="2"/>
        <v>0</v>
      </c>
    </row>
    <row r="30" spans="1:15" ht="17.25" customHeight="1" thickBot="1" x14ac:dyDescent="0.3">
      <c r="A30" s="229" t="s">
        <v>96</v>
      </c>
      <c r="B30" s="230"/>
      <c r="C30" s="230"/>
      <c r="D30" s="230"/>
      <c r="E30" s="230"/>
      <c r="F30" s="230"/>
      <c r="G30" s="113">
        <f>SUM(G11:G29)</f>
        <v>0</v>
      </c>
      <c r="H30" s="237" t="s">
        <v>97</v>
      </c>
      <c r="I30" s="238"/>
      <c r="J30" s="238"/>
      <c r="K30" s="238"/>
      <c r="L30" s="238"/>
      <c r="M30" s="238"/>
      <c r="N30" s="238"/>
      <c r="O30" s="107">
        <f>SUM(O11:O29)</f>
        <v>0</v>
      </c>
    </row>
    <row r="31" spans="1:15" s="95" customFormat="1" ht="17.25" customHeight="1" x14ac:dyDescent="0.25">
      <c r="A31" s="55"/>
      <c r="B31" s="55"/>
      <c r="C31" s="55"/>
      <c r="D31" s="55"/>
      <c r="E31" s="55"/>
      <c r="F31" s="55"/>
      <c r="G31" s="56"/>
      <c r="H31" s="55"/>
      <c r="I31" s="55"/>
      <c r="J31" s="55"/>
      <c r="K31" s="55"/>
      <c r="L31" s="55"/>
      <c r="M31" s="55"/>
      <c r="N31" s="55"/>
      <c r="O31" s="56"/>
    </row>
  </sheetData>
  <sheetProtection algorithmName="SHA-512" hashValue="jKZHcXVdcB95k/Ecc//RRUMm2lnUdzoXmF+tfou2A5sz7Y8Isu2vHS9wYHzwk2w6UkKWTOOe5Y8KB+hLZzyB5Q==" saltValue="XdJE31/K9F2HkkHjYFcgnQ==" spinCount="100000" sheet="1" objects="1" scenarios="1" selectLockedCells="1"/>
  <mergeCells count="10">
    <mergeCell ref="A3:G3"/>
    <mergeCell ref="H1:O1"/>
    <mergeCell ref="A1:G1"/>
    <mergeCell ref="A30:F30"/>
    <mergeCell ref="H7:O7"/>
    <mergeCell ref="H8:J8"/>
    <mergeCell ref="K8:N8"/>
    <mergeCell ref="H30:N30"/>
    <mergeCell ref="A8:G8"/>
    <mergeCell ref="O8:O9"/>
  </mergeCells>
  <pageMargins left="0.7" right="0.7" top="0.75" bottom="0.75" header="0.3" footer="0.3"/>
  <pageSetup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7C1E890-1796-41C0-AE7D-0FEF4D59EAD8}">
          <x14:formula1>
            <xm:f>Sheet1!$A$1:$A$2</xm:f>
          </x14:formula1>
          <xm:sqref>L10:L29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9A75-5F2C-4E56-86CA-86D1EB5D8DF9}">
  <sheetPr codeName="Sheet4">
    <tabColor rgb="FFFED2E9"/>
    <pageSetUpPr fitToPage="1"/>
  </sheetPr>
  <dimension ref="A1:P37"/>
  <sheetViews>
    <sheetView showGridLines="0" zoomScale="85" zoomScaleNormal="85" workbookViewId="0">
      <selection activeCell="A14" sqref="A14"/>
    </sheetView>
  </sheetViews>
  <sheetFormatPr defaultColWidth="9.140625" defaultRowHeight="15" x14ac:dyDescent="0.25"/>
  <cols>
    <col min="1" max="1" width="40" style="51" customWidth="1"/>
    <col min="2" max="2" width="18.7109375" style="11" customWidth="1"/>
    <col min="3" max="3" width="31" style="11" customWidth="1"/>
    <col min="4" max="4" width="14.140625" style="10" customWidth="1"/>
    <col min="5" max="5" width="13.140625" style="11" customWidth="1"/>
    <col min="6" max="7" width="14.42578125" style="11" customWidth="1"/>
    <col min="8" max="8" width="15" style="12" customWidth="1"/>
    <col min="9" max="9" width="14.140625" style="12" customWidth="1"/>
    <col min="10" max="10" width="15" style="12" customWidth="1"/>
    <col min="11" max="11" width="15.5703125" style="52" customWidth="1"/>
    <col min="12" max="12" width="35.28515625" style="12" customWidth="1"/>
    <col min="13" max="13" width="12.5703125" style="12" bestFit="1" customWidth="1"/>
    <col min="14" max="14" width="14" style="13" customWidth="1"/>
    <col min="15" max="15" width="30" style="51" customWidth="1"/>
    <col min="16" max="16" width="15.5703125" style="9" customWidth="1"/>
    <col min="17" max="16384" width="9.140625" style="51"/>
  </cols>
  <sheetData>
    <row r="1" spans="1:16" x14ac:dyDescent="0.25">
      <c r="A1" s="227" t="s">
        <v>86</v>
      </c>
      <c r="B1" s="228"/>
      <c r="C1" s="228"/>
      <c r="D1" s="228"/>
      <c r="E1" s="228"/>
      <c r="F1" s="228"/>
      <c r="G1" s="228"/>
      <c r="H1" s="228"/>
      <c r="I1" s="228"/>
      <c r="J1" s="228"/>
      <c r="K1" s="228"/>
      <c r="L1" s="228"/>
      <c r="M1" s="228"/>
      <c r="N1" s="228"/>
    </row>
    <row r="2" spans="1:16" x14ac:dyDescent="0.25">
      <c r="A2" s="110" t="s">
        <v>84</v>
      </c>
      <c r="B2" s="99"/>
      <c r="C2" s="100"/>
      <c r="D2" s="101"/>
      <c r="E2" s="102"/>
      <c r="F2" s="102"/>
      <c r="G2" s="102"/>
      <c r="H2" s="103"/>
      <c r="I2" s="103"/>
    </row>
    <row r="3" spans="1:16" x14ac:dyDescent="0.25">
      <c r="A3" s="225" t="s">
        <v>109</v>
      </c>
      <c r="B3" s="225"/>
      <c r="C3" s="225"/>
      <c r="D3" s="225"/>
      <c r="E3" s="225"/>
      <c r="F3" s="225"/>
      <c r="G3" s="225"/>
      <c r="H3" s="225"/>
      <c r="I3" s="225"/>
      <c r="J3" s="225"/>
    </row>
    <row r="4" spans="1:16" x14ac:dyDescent="0.25">
      <c r="A4" s="117" t="s">
        <v>110</v>
      </c>
      <c r="B4" s="99"/>
      <c r="C4" s="100"/>
      <c r="D4" s="101"/>
      <c r="E4" s="102"/>
      <c r="F4" s="102"/>
      <c r="G4" s="102"/>
      <c r="H4" s="103"/>
      <c r="I4" s="103"/>
    </row>
    <row r="5" spans="1:16" x14ac:dyDescent="0.25">
      <c r="A5" s="117" t="s">
        <v>111</v>
      </c>
      <c r="B5" s="99"/>
      <c r="C5" s="100"/>
      <c r="D5" s="101"/>
      <c r="E5" s="102"/>
      <c r="F5" s="102"/>
      <c r="G5" s="102"/>
      <c r="H5" s="103"/>
      <c r="I5" s="103"/>
    </row>
    <row r="6" spans="1:16" x14ac:dyDescent="0.25">
      <c r="A6" s="117" t="s">
        <v>112</v>
      </c>
      <c r="B6" s="99"/>
      <c r="C6" s="100"/>
      <c r="D6" s="101"/>
      <c r="E6" s="102"/>
      <c r="F6" s="102"/>
      <c r="G6" s="102"/>
      <c r="H6" s="103"/>
      <c r="I6" s="103"/>
    </row>
    <row r="7" spans="1:16" x14ac:dyDescent="0.25">
      <c r="A7" s="117" t="s">
        <v>115</v>
      </c>
      <c r="B7" s="99"/>
      <c r="C7" s="100"/>
      <c r="D7" s="101"/>
      <c r="E7" s="102"/>
      <c r="F7" s="102"/>
      <c r="G7" s="102"/>
      <c r="H7" s="103"/>
      <c r="I7" s="103"/>
    </row>
    <row r="8" spans="1:16" x14ac:dyDescent="0.25">
      <c r="A8" s="117" t="s">
        <v>113</v>
      </c>
      <c r="B8" s="99"/>
      <c r="C8" s="100"/>
      <c r="D8" s="101"/>
      <c r="E8" s="102"/>
      <c r="F8" s="102"/>
      <c r="G8" s="102"/>
      <c r="H8" s="103"/>
      <c r="I8" s="103"/>
    </row>
    <row r="9" spans="1:16" thickBot="1" x14ac:dyDescent="0.3">
      <c r="A9" s="117"/>
      <c r="B9" s="99"/>
      <c r="C9" s="100"/>
      <c r="D9" s="101"/>
      <c r="E9" s="102"/>
      <c r="F9" s="102"/>
      <c r="G9" s="102"/>
      <c r="H9" s="103"/>
      <c r="I9" s="103"/>
    </row>
    <row r="10" spans="1:16" ht="15" customHeight="1" thickBot="1" x14ac:dyDescent="0.3">
      <c r="A10" s="250" t="s">
        <v>86</v>
      </c>
      <c r="B10" s="251"/>
      <c r="C10" s="251"/>
      <c r="D10" s="251"/>
      <c r="E10" s="251"/>
      <c r="F10" s="251"/>
      <c r="G10" s="251"/>
      <c r="H10" s="251"/>
      <c r="I10" s="251"/>
      <c r="J10" s="251"/>
      <c r="K10" s="251"/>
      <c r="L10" s="251"/>
      <c r="M10" s="251"/>
      <c r="N10" s="252"/>
    </row>
    <row r="11" spans="1:16" ht="15" customHeight="1" x14ac:dyDescent="0.25">
      <c r="A11" s="245" t="s">
        <v>55</v>
      </c>
      <c r="B11" s="246"/>
      <c r="C11" s="246"/>
      <c r="D11" s="246"/>
      <c r="E11" s="247"/>
      <c r="F11" s="245" t="s">
        <v>121</v>
      </c>
      <c r="G11" s="246"/>
      <c r="H11" s="246"/>
      <c r="I11" s="246"/>
      <c r="J11" s="246"/>
      <c r="K11" s="246"/>
      <c r="L11" s="246"/>
      <c r="M11" s="246"/>
      <c r="N11" s="255" t="s">
        <v>99</v>
      </c>
    </row>
    <row r="12" spans="1:16" s="8" customFormat="1" ht="45.75" thickBot="1" x14ac:dyDescent="0.3">
      <c r="A12" s="146" t="s">
        <v>55</v>
      </c>
      <c r="B12" s="147" t="s">
        <v>61</v>
      </c>
      <c r="C12" s="147" t="s">
        <v>54</v>
      </c>
      <c r="D12" s="147" t="s">
        <v>30</v>
      </c>
      <c r="E12" s="151" t="s">
        <v>88</v>
      </c>
      <c r="F12" s="169" t="s">
        <v>105</v>
      </c>
      <c r="G12" s="148" t="s">
        <v>101</v>
      </c>
      <c r="H12" s="147" t="s">
        <v>104</v>
      </c>
      <c r="I12" s="147" t="s">
        <v>100</v>
      </c>
      <c r="J12" s="147" t="s">
        <v>103</v>
      </c>
      <c r="K12" s="149" t="s">
        <v>102</v>
      </c>
      <c r="L12" s="149" t="s">
        <v>87</v>
      </c>
      <c r="M12" s="148" t="s">
        <v>41</v>
      </c>
      <c r="N12" s="256"/>
    </row>
    <row r="13" spans="1:16" s="8" customFormat="1" ht="44.25" thickTop="1" thickBot="1" x14ac:dyDescent="0.3">
      <c r="A13" s="139" t="s">
        <v>89</v>
      </c>
      <c r="B13" s="140" t="s">
        <v>52</v>
      </c>
      <c r="C13" s="141" t="s">
        <v>53</v>
      </c>
      <c r="D13" s="140">
        <v>2</v>
      </c>
      <c r="E13" s="152">
        <v>3</v>
      </c>
      <c r="F13" s="153">
        <v>125</v>
      </c>
      <c r="G13" s="142">
        <f>F13*E13*D13</f>
        <v>750</v>
      </c>
      <c r="H13" s="143">
        <v>36</v>
      </c>
      <c r="I13" s="143">
        <f>H13*E13*D13</f>
        <v>216</v>
      </c>
      <c r="J13" s="144">
        <v>0</v>
      </c>
      <c r="K13" s="142">
        <f>J13*0.445</f>
        <v>0</v>
      </c>
      <c r="L13" s="145" t="s">
        <v>82</v>
      </c>
      <c r="M13" s="142">
        <v>45</v>
      </c>
      <c r="N13" s="154">
        <f>G13+I13+K13+M13</f>
        <v>1011</v>
      </c>
      <c r="O13" s="114" t="s">
        <v>153</v>
      </c>
    </row>
    <row r="14" spans="1:16" thickTop="1" x14ac:dyDescent="0.25">
      <c r="A14" s="62"/>
      <c r="B14" s="57"/>
      <c r="C14" s="57"/>
      <c r="D14" s="57"/>
      <c r="E14" s="59"/>
      <c r="F14" s="155"/>
      <c r="G14" s="165">
        <f>F14*E14*D14</f>
        <v>0</v>
      </c>
      <c r="H14" s="58"/>
      <c r="I14" s="165">
        <f>H14*E14*D14</f>
        <v>0</v>
      </c>
      <c r="J14" s="63"/>
      <c r="K14" s="165">
        <f>J14*0.445</f>
        <v>0</v>
      </c>
      <c r="L14" s="63"/>
      <c r="M14" s="58"/>
      <c r="N14" s="166">
        <f>G14+I14+K14+M14</f>
        <v>0</v>
      </c>
      <c r="P14" s="51"/>
    </row>
    <row r="15" spans="1:16" ht="14.25" x14ac:dyDescent="0.25">
      <c r="A15" s="61"/>
      <c r="B15" s="2"/>
      <c r="C15" s="2"/>
      <c r="D15" s="2"/>
      <c r="E15" s="49"/>
      <c r="F15" s="156"/>
      <c r="G15" s="160">
        <f t="shared" ref="G15:G31" si="0">F15*E15*D15</f>
        <v>0</v>
      </c>
      <c r="H15" s="3"/>
      <c r="I15" s="160">
        <f t="shared" ref="I15:I31" si="1">H15*E15*D15</f>
        <v>0</v>
      </c>
      <c r="J15" s="54"/>
      <c r="K15" s="160">
        <f t="shared" ref="K15:K31" si="2">J15*0.445</f>
        <v>0</v>
      </c>
      <c r="L15" s="54"/>
      <c r="M15" s="3"/>
      <c r="N15" s="163">
        <f t="shared" ref="N15:N31" si="3">G15+I15+K15+M15</f>
        <v>0</v>
      </c>
      <c r="P15" s="51"/>
    </row>
    <row r="16" spans="1:16" ht="14.25" x14ac:dyDescent="0.25">
      <c r="A16" s="61"/>
      <c r="B16" s="2"/>
      <c r="C16" s="2"/>
      <c r="D16" s="2"/>
      <c r="E16" s="49"/>
      <c r="F16" s="156"/>
      <c r="G16" s="160">
        <f t="shared" si="0"/>
        <v>0</v>
      </c>
      <c r="H16" s="3"/>
      <c r="I16" s="160">
        <f t="shared" si="1"/>
        <v>0</v>
      </c>
      <c r="J16" s="54"/>
      <c r="K16" s="160">
        <f t="shared" si="2"/>
        <v>0</v>
      </c>
      <c r="L16" s="54"/>
      <c r="M16" s="3"/>
      <c r="N16" s="163">
        <f>G16+I16+K16+M16</f>
        <v>0</v>
      </c>
      <c r="P16" s="51"/>
    </row>
    <row r="17" spans="1:16" ht="14.25" x14ac:dyDescent="0.25">
      <c r="A17" s="61"/>
      <c r="B17" s="2"/>
      <c r="C17" s="2"/>
      <c r="D17" s="2"/>
      <c r="E17" s="49"/>
      <c r="F17" s="156"/>
      <c r="G17" s="160">
        <f t="shared" si="0"/>
        <v>0</v>
      </c>
      <c r="H17" s="3"/>
      <c r="I17" s="160">
        <f t="shared" si="1"/>
        <v>0</v>
      </c>
      <c r="J17" s="54"/>
      <c r="K17" s="160">
        <f t="shared" si="2"/>
        <v>0</v>
      </c>
      <c r="L17" s="54"/>
      <c r="M17" s="3"/>
      <c r="N17" s="163">
        <f t="shared" si="3"/>
        <v>0</v>
      </c>
      <c r="P17" s="51"/>
    </row>
    <row r="18" spans="1:16" ht="14.25" x14ac:dyDescent="0.25">
      <c r="A18" s="61"/>
      <c r="B18" s="2"/>
      <c r="C18" s="2"/>
      <c r="D18" s="2"/>
      <c r="E18" s="49"/>
      <c r="F18" s="156"/>
      <c r="G18" s="160">
        <f t="shared" si="0"/>
        <v>0</v>
      </c>
      <c r="H18" s="3"/>
      <c r="I18" s="160">
        <f t="shared" si="1"/>
        <v>0</v>
      </c>
      <c r="J18" s="54"/>
      <c r="K18" s="160">
        <f t="shared" si="2"/>
        <v>0</v>
      </c>
      <c r="L18" s="54"/>
      <c r="M18" s="3"/>
      <c r="N18" s="163">
        <f t="shared" si="3"/>
        <v>0</v>
      </c>
      <c r="P18" s="51"/>
    </row>
    <row r="19" spans="1:16" ht="14.25" x14ac:dyDescent="0.25">
      <c r="A19" s="61"/>
      <c r="B19" s="2"/>
      <c r="C19" s="2"/>
      <c r="D19" s="2"/>
      <c r="E19" s="49"/>
      <c r="F19" s="156"/>
      <c r="G19" s="160">
        <f t="shared" si="0"/>
        <v>0</v>
      </c>
      <c r="H19" s="3"/>
      <c r="I19" s="160">
        <f t="shared" si="1"/>
        <v>0</v>
      </c>
      <c r="J19" s="54"/>
      <c r="K19" s="160">
        <f t="shared" si="2"/>
        <v>0</v>
      </c>
      <c r="L19" s="54"/>
      <c r="M19" s="3"/>
      <c r="N19" s="163">
        <f t="shared" si="3"/>
        <v>0</v>
      </c>
      <c r="P19" s="51"/>
    </row>
    <row r="20" spans="1:16" ht="14.25" x14ac:dyDescent="0.25">
      <c r="A20" s="61"/>
      <c r="B20" s="2"/>
      <c r="C20" s="2"/>
      <c r="D20" s="2"/>
      <c r="E20" s="49"/>
      <c r="F20" s="156"/>
      <c r="G20" s="160">
        <f t="shared" si="0"/>
        <v>0</v>
      </c>
      <c r="H20" s="3"/>
      <c r="I20" s="160">
        <f t="shared" si="1"/>
        <v>0</v>
      </c>
      <c r="J20" s="54"/>
      <c r="K20" s="160">
        <f t="shared" si="2"/>
        <v>0</v>
      </c>
      <c r="L20" s="54"/>
      <c r="M20" s="3"/>
      <c r="N20" s="163">
        <f t="shared" si="3"/>
        <v>0</v>
      </c>
      <c r="P20" s="51"/>
    </row>
    <row r="21" spans="1:16" ht="14.25" x14ac:dyDescent="0.25">
      <c r="A21" s="61"/>
      <c r="B21" s="2"/>
      <c r="C21" s="2"/>
      <c r="D21" s="2"/>
      <c r="E21" s="49"/>
      <c r="F21" s="156"/>
      <c r="G21" s="160">
        <f t="shared" si="0"/>
        <v>0</v>
      </c>
      <c r="H21" s="3"/>
      <c r="I21" s="160">
        <f t="shared" si="1"/>
        <v>0</v>
      </c>
      <c r="J21" s="54"/>
      <c r="K21" s="160">
        <f t="shared" si="2"/>
        <v>0</v>
      </c>
      <c r="L21" s="54"/>
      <c r="M21" s="3"/>
      <c r="N21" s="163">
        <f t="shared" si="3"/>
        <v>0</v>
      </c>
      <c r="P21" s="51"/>
    </row>
    <row r="22" spans="1:16" ht="14.25" x14ac:dyDescent="0.25">
      <c r="A22" s="61"/>
      <c r="B22" s="2"/>
      <c r="C22" s="2"/>
      <c r="D22" s="2"/>
      <c r="E22" s="49"/>
      <c r="F22" s="156"/>
      <c r="G22" s="160">
        <f t="shared" si="0"/>
        <v>0</v>
      </c>
      <c r="H22" s="3"/>
      <c r="I22" s="160">
        <f t="shared" si="1"/>
        <v>0</v>
      </c>
      <c r="J22" s="54"/>
      <c r="K22" s="160">
        <f t="shared" si="2"/>
        <v>0</v>
      </c>
      <c r="L22" s="54"/>
      <c r="M22" s="3"/>
      <c r="N22" s="163">
        <f t="shared" si="3"/>
        <v>0</v>
      </c>
      <c r="P22" s="51"/>
    </row>
    <row r="23" spans="1:16" ht="14.25" x14ac:dyDescent="0.25">
      <c r="A23" s="61"/>
      <c r="B23" s="2"/>
      <c r="C23" s="2"/>
      <c r="D23" s="2"/>
      <c r="E23" s="49"/>
      <c r="F23" s="156"/>
      <c r="G23" s="160">
        <f t="shared" si="0"/>
        <v>0</v>
      </c>
      <c r="H23" s="3"/>
      <c r="I23" s="160">
        <f t="shared" si="1"/>
        <v>0</v>
      </c>
      <c r="J23" s="54"/>
      <c r="K23" s="160">
        <f t="shared" si="2"/>
        <v>0</v>
      </c>
      <c r="L23" s="54" t="s">
        <v>31</v>
      </c>
      <c r="M23" s="3"/>
      <c r="N23" s="163">
        <f t="shared" si="3"/>
        <v>0</v>
      </c>
      <c r="P23" s="51"/>
    </row>
    <row r="24" spans="1:16" ht="14.25" x14ac:dyDescent="0.25">
      <c r="A24" s="61"/>
      <c r="B24" s="2"/>
      <c r="C24" s="2"/>
      <c r="D24" s="2"/>
      <c r="E24" s="49"/>
      <c r="F24" s="156"/>
      <c r="G24" s="160">
        <f t="shared" si="0"/>
        <v>0</v>
      </c>
      <c r="H24" s="3"/>
      <c r="I24" s="160">
        <f t="shared" si="1"/>
        <v>0</v>
      </c>
      <c r="J24" s="54"/>
      <c r="K24" s="160">
        <f t="shared" si="2"/>
        <v>0</v>
      </c>
      <c r="L24" s="54"/>
      <c r="M24" s="3"/>
      <c r="N24" s="163">
        <f t="shared" si="3"/>
        <v>0</v>
      </c>
      <c r="P24" s="51"/>
    </row>
    <row r="25" spans="1:16" ht="14.25" x14ac:dyDescent="0.25">
      <c r="A25" s="61"/>
      <c r="B25" s="2"/>
      <c r="C25" s="2"/>
      <c r="D25" s="2"/>
      <c r="E25" s="49"/>
      <c r="F25" s="156"/>
      <c r="G25" s="160">
        <f t="shared" si="0"/>
        <v>0</v>
      </c>
      <c r="H25" s="3"/>
      <c r="I25" s="160">
        <f t="shared" si="1"/>
        <v>0</v>
      </c>
      <c r="J25" s="54"/>
      <c r="K25" s="160">
        <f t="shared" si="2"/>
        <v>0</v>
      </c>
      <c r="L25" s="54"/>
      <c r="M25" s="3"/>
      <c r="N25" s="163">
        <f t="shared" si="3"/>
        <v>0</v>
      </c>
      <c r="P25" s="51"/>
    </row>
    <row r="26" spans="1:16" ht="14.25" x14ac:dyDescent="0.25">
      <c r="A26" s="61"/>
      <c r="B26" s="2"/>
      <c r="C26" s="2"/>
      <c r="D26" s="2"/>
      <c r="E26" s="49"/>
      <c r="F26" s="156"/>
      <c r="G26" s="160">
        <f t="shared" si="0"/>
        <v>0</v>
      </c>
      <c r="H26" s="3"/>
      <c r="I26" s="160">
        <f t="shared" si="1"/>
        <v>0</v>
      </c>
      <c r="J26" s="54"/>
      <c r="K26" s="160">
        <f t="shared" si="2"/>
        <v>0</v>
      </c>
      <c r="L26" s="54"/>
      <c r="M26" s="3"/>
      <c r="N26" s="163">
        <f t="shared" si="3"/>
        <v>0</v>
      </c>
      <c r="P26" s="51"/>
    </row>
    <row r="27" spans="1:16" ht="14.25" x14ac:dyDescent="0.25">
      <c r="A27" s="61"/>
      <c r="B27" s="2"/>
      <c r="C27" s="2"/>
      <c r="D27" s="2"/>
      <c r="E27" s="49"/>
      <c r="F27" s="156"/>
      <c r="G27" s="160">
        <f t="shared" si="0"/>
        <v>0</v>
      </c>
      <c r="H27" s="3"/>
      <c r="I27" s="160">
        <f t="shared" si="1"/>
        <v>0</v>
      </c>
      <c r="J27" s="54"/>
      <c r="K27" s="160">
        <f t="shared" si="2"/>
        <v>0</v>
      </c>
      <c r="L27" s="54"/>
      <c r="M27" s="3"/>
      <c r="N27" s="163">
        <f t="shared" si="3"/>
        <v>0</v>
      </c>
      <c r="P27" s="51"/>
    </row>
    <row r="28" spans="1:16" ht="14.25" x14ac:dyDescent="0.25">
      <c r="A28" s="61"/>
      <c r="B28" s="2"/>
      <c r="C28" s="2"/>
      <c r="D28" s="2"/>
      <c r="E28" s="49"/>
      <c r="F28" s="156"/>
      <c r="G28" s="160">
        <f t="shared" si="0"/>
        <v>0</v>
      </c>
      <c r="H28" s="3"/>
      <c r="I28" s="160">
        <f t="shared" si="1"/>
        <v>0</v>
      </c>
      <c r="J28" s="54"/>
      <c r="K28" s="160">
        <f t="shared" si="2"/>
        <v>0</v>
      </c>
      <c r="L28" s="54"/>
      <c r="M28" s="3"/>
      <c r="N28" s="163">
        <f t="shared" si="3"/>
        <v>0</v>
      </c>
      <c r="P28" s="51"/>
    </row>
    <row r="29" spans="1:16" ht="14.25" x14ac:dyDescent="0.25">
      <c r="A29" s="61"/>
      <c r="B29" s="2"/>
      <c r="C29" s="2"/>
      <c r="D29" s="2"/>
      <c r="E29" s="49"/>
      <c r="F29" s="156"/>
      <c r="G29" s="160">
        <f t="shared" si="0"/>
        <v>0</v>
      </c>
      <c r="H29" s="3"/>
      <c r="I29" s="160">
        <f t="shared" si="1"/>
        <v>0</v>
      </c>
      <c r="J29" s="54"/>
      <c r="K29" s="160">
        <f t="shared" si="2"/>
        <v>0</v>
      </c>
      <c r="L29" s="54"/>
      <c r="M29" s="3"/>
      <c r="N29" s="163">
        <f t="shared" si="3"/>
        <v>0</v>
      </c>
      <c r="P29" s="51"/>
    </row>
    <row r="30" spans="1:16" ht="14.25" x14ac:dyDescent="0.25">
      <c r="A30" s="61"/>
      <c r="B30" s="2"/>
      <c r="C30" s="2"/>
      <c r="D30" s="2"/>
      <c r="E30" s="49"/>
      <c r="F30" s="156"/>
      <c r="G30" s="160">
        <f t="shared" si="0"/>
        <v>0</v>
      </c>
      <c r="H30" s="3"/>
      <c r="I30" s="160">
        <f t="shared" si="1"/>
        <v>0</v>
      </c>
      <c r="J30" s="54"/>
      <c r="K30" s="160">
        <f t="shared" si="2"/>
        <v>0</v>
      </c>
      <c r="L30" s="54"/>
      <c r="M30" s="3"/>
      <c r="N30" s="163">
        <f t="shared" si="3"/>
        <v>0</v>
      </c>
      <c r="P30" s="51"/>
    </row>
    <row r="31" spans="1:16" thickBot="1" x14ac:dyDescent="0.3">
      <c r="A31" s="157"/>
      <c r="B31" s="158"/>
      <c r="C31" s="158"/>
      <c r="D31" s="158"/>
      <c r="E31" s="170"/>
      <c r="F31" s="156"/>
      <c r="G31" s="160">
        <f t="shared" si="0"/>
        <v>0</v>
      </c>
      <c r="H31" s="3"/>
      <c r="I31" s="160">
        <f t="shared" si="1"/>
        <v>0</v>
      </c>
      <c r="J31" s="54"/>
      <c r="K31" s="160">
        <f t="shared" si="2"/>
        <v>0</v>
      </c>
      <c r="L31" s="54"/>
      <c r="M31" s="3"/>
      <c r="N31" s="163">
        <f t="shared" si="3"/>
        <v>0</v>
      </c>
      <c r="P31" s="51"/>
    </row>
    <row r="32" spans="1:16" ht="15.75" thickBot="1" x14ac:dyDescent="0.3">
      <c r="A32" s="248"/>
      <c r="B32" s="249"/>
      <c r="C32" s="249"/>
      <c r="D32" s="249"/>
      <c r="E32" s="249"/>
      <c r="F32" s="171"/>
      <c r="G32" s="161">
        <f>SUM(G14:G31)</f>
        <v>0</v>
      </c>
      <c r="H32" s="162"/>
      <c r="I32" s="161">
        <f>SUM(I14:I31)</f>
        <v>0</v>
      </c>
      <c r="J32" s="162"/>
      <c r="K32" s="161">
        <f>SUM(K14:K31)</f>
        <v>0</v>
      </c>
      <c r="L32" s="254" t="s">
        <v>98</v>
      </c>
      <c r="M32" s="254"/>
      <c r="N32" s="164">
        <f>SUM(N14:N31)</f>
        <v>0</v>
      </c>
      <c r="P32" s="51"/>
    </row>
    <row r="34" spans="1:14" x14ac:dyDescent="0.25">
      <c r="A34" s="253" t="s">
        <v>106</v>
      </c>
      <c r="B34" s="253"/>
      <c r="C34" s="253"/>
      <c r="D34" s="253"/>
      <c r="E34" s="253"/>
      <c r="F34" s="253"/>
      <c r="G34" s="253"/>
      <c r="H34" s="253"/>
      <c r="I34" s="253"/>
      <c r="J34" s="253"/>
      <c r="K34" s="253"/>
      <c r="L34" s="253"/>
      <c r="M34" s="253"/>
      <c r="N34" s="253"/>
    </row>
    <row r="35" spans="1:14" x14ac:dyDescent="0.25">
      <c r="A35" s="244" t="s">
        <v>114</v>
      </c>
      <c r="B35" s="244"/>
      <c r="C35" s="244"/>
    </row>
    <row r="36" spans="1:14" x14ac:dyDescent="0.25">
      <c r="A36" s="244" t="s">
        <v>107</v>
      </c>
      <c r="B36" s="244"/>
      <c r="C36" s="244"/>
    </row>
    <row r="37" spans="1:14" x14ac:dyDescent="0.25">
      <c r="A37" s="244" t="s">
        <v>108</v>
      </c>
      <c r="B37" s="244"/>
      <c r="C37" s="244"/>
    </row>
  </sheetData>
  <sheetProtection algorithmName="SHA-512" hashValue="UOGpbCMwlUCOPbLdCYWFABjm7YhjjFp8lz+AWfl2RQuNTjjWDhp+aHZKmOTwssV27aaRWd7pFAWc7cz4VkbskA==" saltValue="/7iVy2kEcWFMnWHqZxvdag==" spinCount="100000" sheet="1" selectLockedCells="1"/>
  <protectedRanges>
    <protectedRange sqref="A14:M31" name="Applicants"/>
    <protectedRange algorithmName="SHA-512" hashValue="/zjOCtAxepYRy2O1vkC2L4aj36rfOOogu/lyK8tuIraO39gV4Iz3OXCmLlLrcTex0gejB6cc0dXLN99EbUtoYw==" saltValue="87dmNWn09nzMQ1CYl+J5hA==" spinCount="100000" sqref="A32:M34 A12:M13 N11 N13:N34" name="OCJG"/>
  </protectedRanges>
  <mergeCells count="12">
    <mergeCell ref="A10:N10"/>
    <mergeCell ref="A34:N34"/>
    <mergeCell ref="A3:J3"/>
    <mergeCell ref="A1:N1"/>
    <mergeCell ref="L32:M32"/>
    <mergeCell ref="N11:N12"/>
    <mergeCell ref="A35:C35"/>
    <mergeCell ref="A36:C36"/>
    <mergeCell ref="A37:C37"/>
    <mergeCell ref="A11:E11"/>
    <mergeCell ref="F11:M11"/>
    <mergeCell ref="A32:E32"/>
  </mergeCell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29F0-81AC-4763-A6C1-ABA102C854D7}">
  <sheetPr codeName="Sheet5">
    <tabColor theme="4" tint="0.59999389629810485"/>
    <pageSetUpPr fitToPage="1"/>
  </sheetPr>
  <dimension ref="A1:H38"/>
  <sheetViews>
    <sheetView showGridLines="0" showWhiteSpace="0" zoomScale="85" zoomScaleNormal="85" workbookViewId="0">
      <selection activeCell="A11" sqref="A11"/>
    </sheetView>
  </sheetViews>
  <sheetFormatPr defaultColWidth="9.140625" defaultRowHeight="14.25" x14ac:dyDescent="0.25"/>
  <cols>
    <col min="1" max="1" width="28" style="51" customWidth="1"/>
    <col min="2" max="2" width="10.85546875" style="11" bestFit="1" customWidth="1"/>
    <col min="3" max="3" width="15" style="11" customWidth="1"/>
    <col min="4" max="4" width="17.85546875" style="12" customWidth="1"/>
    <col min="5" max="5" width="48.7109375" style="11" customWidth="1"/>
    <col min="6" max="6" width="24.5703125" style="11" customWidth="1"/>
    <col min="7" max="7" width="17.28515625" style="51" customWidth="1"/>
    <col min="8" max="8" width="38" style="51" customWidth="1"/>
    <col min="9" max="16384" width="9.140625" style="51"/>
  </cols>
  <sheetData>
    <row r="1" spans="1:8" ht="15" x14ac:dyDescent="0.25">
      <c r="A1" s="262" t="s">
        <v>90</v>
      </c>
      <c r="B1" s="262"/>
      <c r="C1" s="262"/>
      <c r="D1" s="262"/>
      <c r="E1" s="262"/>
      <c r="F1" s="262"/>
      <c r="G1" s="262"/>
    </row>
    <row r="2" spans="1:8" ht="15" x14ac:dyDescent="0.25">
      <c r="A2" s="60" t="s">
        <v>91</v>
      </c>
    </row>
    <row r="3" spans="1:8" ht="15" x14ac:dyDescent="0.25">
      <c r="A3" s="172" t="s">
        <v>136</v>
      </c>
      <c r="B3" s="172"/>
      <c r="C3" s="172"/>
      <c r="D3" s="172"/>
      <c r="E3" s="172"/>
      <c r="F3" s="172"/>
      <c r="G3" s="172"/>
    </row>
    <row r="4" spans="1:8" ht="15" x14ac:dyDescent="0.25">
      <c r="A4" s="150" t="s">
        <v>135</v>
      </c>
      <c r="B4" s="99"/>
      <c r="C4" s="100"/>
      <c r="D4" s="101"/>
      <c r="E4" s="102"/>
      <c r="F4" s="102"/>
      <c r="G4" s="103"/>
    </row>
    <row r="5" spans="1:8" ht="15" x14ac:dyDescent="0.25">
      <c r="A5" s="150" t="s">
        <v>140</v>
      </c>
      <c r="B5" s="99"/>
      <c r="C5" s="100"/>
      <c r="D5" s="101"/>
      <c r="E5" s="102"/>
      <c r="F5" s="102"/>
      <c r="G5" s="103"/>
    </row>
    <row r="6" spans="1:8" ht="15" x14ac:dyDescent="0.25">
      <c r="A6" s="150" t="s">
        <v>148</v>
      </c>
      <c r="B6" s="99"/>
      <c r="C6" s="100"/>
      <c r="D6" s="101"/>
      <c r="E6" s="102"/>
      <c r="F6" s="102"/>
      <c r="G6" s="103"/>
    </row>
    <row r="7" spans="1:8" ht="15" thickBot="1" x14ac:dyDescent="0.3"/>
    <row r="8" spans="1:8" s="95" customFormat="1" ht="15" x14ac:dyDescent="0.25">
      <c r="A8" s="257" t="s">
        <v>90</v>
      </c>
      <c r="B8" s="258"/>
      <c r="C8" s="258"/>
      <c r="D8" s="258"/>
      <c r="E8" s="258"/>
      <c r="F8" s="258"/>
      <c r="G8" s="259"/>
    </row>
    <row r="9" spans="1:8" s="8" customFormat="1" ht="30.75" thickBot="1" x14ac:dyDescent="0.3">
      <c r="A9" s="176" t="s">
        <v>122</v>
      </c>
      <c r="B9" s="65" t="s">
        <v>56</v>
      </c>
      <c r="C9" s="65" t="s">
        <v>16</v>
      </c>
      <c r="D9" s="66" t="s">
        <v>57</v>
      </c>
      <c r="E9" s="65" t="s">
        <v>134</v>
      </c>
      <c r="F9" s="65" t="s">
        <v>124</v>
      </c>
      <c r="G9" s="177" t="s">
        <v>99</v>
      </c>
    </row>
    <row r="10" spans="1:8" s="8" customFormat="1" ht="30" thickTop="1" thickBot="1" x14ac:dyDescent="0.3">
      <c r="A10" s="180" t="s">
        <v>123</v>
      </c>
      <c r="B10" s="140">
        <v>2</v>
      </c>
      <c r="C10" s="140" t="s">
        <v>58</v>
      </c>
      <c r="D10" s="142">
        <v>2000</v>
      </c>
      <c r="E10" s="181" t="s">
        <v>127</v>
      </c>
      <c r="F10" s="140" t="s">
        <v>59</v>
      </c>
      <c r="G10" s="154">
        <f t="shared" ref="G10:G37" si="0">B10*D10</f>
        <v>4000</v>
      </c>
      <c r="H10" s="114" t="s">
        <v>153</v>
      </c>
    </row>
    <row r="11" spans="1:8" ht="15" thickTop="1" x14ac:dyDescent="0.25">
      <c r="A11" s="279"/>
      <c r="B11" s="57"/>
      <c r="C11" s="57"/>
      <c r="D11" s="58"/>
      <c r="E11" s="178"/>
      <c r="F11" s="57"/>
      <c r="G11" s="179">
        <f t="shared" si="0"/>
        <v>0</v>
      </c>
    </row>
    <row r="12" spans="1:8" x14ac:dyDescent="0.25">
      <c r="A12" s="280"/>
      <c r="B12" s="2"/>
      <c r="C12" s="2"/>
      <c r="D12" s="3"/>
      <c r="E12" s="173"/>
      <c r="F12" s="2"/>
      <c r="G12" s="174">
        <f t="shared" si="0"/>
        <v>0</v>
      </c>
    </row>
    <row r="13" spans="1:8" x14ac:dyDescent="0.25">
      <c r="A13" s="280"/>
      <c r="B13" s="2"/>
      <c r="C13" s="2"/>
      <c r="D13" s="3"/>
      <c r="E13" s="173"/>
      <c r="F13" s="2"/>
      <c r="G13" s="174">
        <f t="shared" si="0"/>
        <v>0</v>
      </c>
    </row>
    <row r="14" spans="1:8" x14ac:dyDescent="0.25">
      <c r="A14" s="280"/>
      <c r="B14" s="2"/>
      <c r="C14" s="2"/>
      <c r="D14" s="3"/>
      <c r="E14" s="173"/>
      <c r="F14" s="2"/>
      <c r="G14" s="174">
        <f t="shared" si="0"/>
        <v>0</v>
      </c>
    </row>
    <row r="15" spans="1:8" x14ac:dyDescent="0.25">
      <c r="A15" s="280"/>
      <c r="B15" s="2"/>
      <c r="C15" s="2"/>
      <c r="D15" s="3"/>
      <c r="E15" s="173"/>
      <c r="F15" s="2"/>
      <c r="G15" s="174">
        <f t="shared" si="0"/>
        <v>0</v>
      </c>
    </row>
    <row r="16" spans="1:8" x14ac:dyDescent="0.25">
      <c r="A16" s="280"/>
      <c r="B16" s="2"/>
      <c r="C16" s="2"/>
      <c r="D16" s="3"/>
      <c r="E16" s="173"/>
      <c r="F16" s="2"/>
      <c r="G16" s="174">
        <f t="shared" si="0"/>
        <v>0</v>
      </c>
    </row>
    <row r="17" spans="1:7" x14ac:dyDescent="0.25">
      <c r="A17" s="280"/>
      <c r="B17" s="2"/>
      <c r="C17" s="2"/>
      <c r="D17" s="3"/>
      <c r="E17" s="173"/>
      <c r="F17" s="2"/>
      <c r="G17" s="174">
        <f t="shared" si="0"/>
        <v>0</v>
      </c>
    </row>
    <row r="18" spans="1:7" x14ac:dyDescent="0.25">
      <c r="A18" s="280"/>
      <c r="B18" s="2"/>
      <c r="C18" s="2"/>
      <c r="D18" s="3"/>
      <c r="E18" s="173"/>
      <c r="F18" s="2"/>
      <c r="G18" s="174">
        <f t="shared" si="0"/>
        <v>0</v>
      </c>
    </row>
    <row r="19" spans="1:7" x14ac:dyDescent="0.25">
      <c r="A19" s="280"/>
      <c r="B19" s="2"/>
      <c r="C19" s="2"/>
      <c r="D19" s="3"/>
      <c r="E19" s="173"/>
      <c r="F19" s="2"/>
      <c r="G19" s="174">
        <f t="shared" si="0"/>
        <v>0</v>
      </c>
    </row>
    <row r="20" spans="1:7" x14ac:dyDescent="0.25">
      <c r="A20" s="280"/>
      <c r="B20" s="2"/>
      <c r="C20" s="2"/>
      <c r="D20" s="3"/>
      <c r="E20" s="173"/>
      <c r="F20" s="2"/>
      <c r="G20" s="174">
        <f t="shared" si="0"/>
        <v>0</v>
      </c>
    </row>
    <row r="21" spans="1:7" x14ac:dyDescent="0.25">
      <c r="A21" s="280"/>
      <c r="B21" s="2"/>
      <c r="C21" s="2"/>
      <c r="D21" s="3"/>
      <c r="E21" s="173"/>
      <c r="F21" s="2"/>
      <c r="G21" s="174">
        <f t="shared" si="0"/>
        <v>0</v>
      </c>
    </row>
    <row r="22" spans="1:7" x14ac:dyDescent="0.25">
      <c r="A22" s="280"/>
      <c r="B22" s="2"/>
      <c r="C22" s="2"/>
      <c r="D22" s="3"/>
      <c r="E22" s="173"/>
      <c r="F22" s="2"/>
      <c r="G22" s="174">
        <f t="shared" si="0"/>
        <v>0</v>
      </c>
    </row>
    <row r="23" spans="1:7" x14ac:dyDescent="0.25">
      <c r="A23" s="280"/>
      <c r="B23" s="2"/>
      <c r="C23" s="2"/>
      <c r="D23" s="3"/>
      <c r="E23" s="173"/>
      <c r="F23" s="2"/>
      <c r="G23" s="174">
        <f t="shared" si="0"/>
        <v>0</v>
      </c>
    </row>
    <row r="24" spans="1:7" x14ac:dyDescent="0.25">
      <c r="A24" s="280"/>
      <c r="B24" s="2"/>
      <c r="C24" s="2"/>
      <c r="D24" s="3"/>
      <c r="E24" s="173"/>
      <c r="F24" s="2"/>
      <c r="G24" s="174">
        <f t="shared" si="0"/>
        <v>0</v>
      </c>
    </row>
    <row r="25" spans="1:7" x14ac:dyDescent="0.25">
      <c r="A25" s="280"/>
      <c r="B25" s="2"/>
      <c r="C25" s="2"/>
      <c r="D25" s="3"/>
      <c r="E25" s="173"/>
      <c r="F25" s="2"/>
      <c r="G25" s="174">
        <f t="shared" si="0"/>
        <v>0</v>
      </c>
    </row>
    <row r="26" spans="1:7" x14ac:dyDescent="0.25">
      <c r="A26" s="280"/>
      <c r="B26" s="2"/>
      <c r="C26" s="2"/>
      <c r="D26" s="3"/>
      <c r="E26" s="173"/>
      <c r="F26" s="2"/>
      <c r="G26" s="174">
        <f t="shared" si="0"/>
        <v>0</v>
      </c>
    </row>
    <row r="27" spans="1:7" x14ac:dyDescent="0.25">
      <c r="A27" s="280"/>
      <c r="B27" s="2"/>
      <c r="C27" s="2"/>
      <c r="D27" s="3"/>
      <c r="E27" s="173"/>
      <c r="F27" s="2"/>
      <c r="G27" s="174">
        <f t="shared" si="0"/>
        <v>0</v>
      </c>
    </row>
    <row r="28" spans="1:7" x14ac:dyDescent="0.25">
      <c r="A28" s="280"/>
      <c r="B28" s="2"/>
      <c r="C28" s="2"/>
      <c r="D28" s="3"/>
      <c r="E28" s="173"/>
      <c r="F28" s="2"/>
      <c r="G28" s="174">
        <f t="shared" si="0"/>
        <v>0</v>
      </c>
    </row>
    <row r="29" spans="1:7" x14ac:dyDescent="0.25">
      <c r="A29" s="280"/>
      <c r="B29" s="2"/>
      <c r="C29" s="2"/>
      <c r="D29" s="3"/>
      <c r="E29" s="173"/>
      <c r="F29" s="2"/>
      <c r="G29" s="174">
        <f t="shared" si="0"/>
        <v>0</v>
      </c>
    </row>
    <row r="30" spans="1:7" x14ac:dyDescent="0.25">
      <c r="A30" s="280"/>
      <c r="B30" s="2"/>
      <c r="C30" s="2"/>
      <c r="D30" s="3"/>
      <c r="E30" s="173"/>
      <c r="F30" s="2"/>
      <c r="G30" s="174">
        <f t="shared" si="0"/>
        <v>0</v>
      </c>
    </row>
    <row r="31" spans="1:7" x14ac:dyDescent="0.25">
      <c r="A31" s="280"/>
      <c r="B31" s="2"/>
      <c r="C31" s="2"/>
      <c r="D31" s="3"/>
      <c r="E31" s="173"/>
      <c r="F31" s="2"/>
      <c r="G31" s="174">
        <f t="shared" si="0"/>
        <v>0</v>
      </c>
    </row>
    <row r="32" spans="1:7" x14ac:dyDescent="0.25">
      <c r="A32" s="280"/>
      <c r="B32" s="2"/>
      <c r="C32" s="2"/>
      <c r="D32" s="3"/>
      <c r="E32" s="173"/>
      <c r="F32" s="2"/>
      <c r="G32" s="174">
        <f t="shared" si="0"/>
        <v>0</v>
      </c>
    </row>
    <row r="33" spans="1:7" x14ac:dyDescent="0.25">
      <c r="A33" s="280"/>
      <c r="B33" s="2"/>
      <c r="C33" s="2"/>
      <c r="D33" s="3"/>
      <c r="E33" s="173"/>
      <c r="F33" s="2"/>
      <c r="G33" s="174">
        <f t="shared" si="0"/>
        <v>0</v>
      </c>
    </row>
    <row r="34" spans="1:7" x14ac:dyDescent="0.25">
      <c r="A34" s="280"/>
      <c r="B34" s="2"/>
      <c r="C34" s="2"/>
      <c r="D34" s="3"/>
      <c r="E34" s="173"/>
      <c r="F34" s="2"/>
      <c r="G34" s="174">
        <f t="shared" si="0"/>
        <v>0</v>
      </c>
    </row>
    <row r="35" spans="1:7" x14ac:dyDescent="0.25">
      <c r="A35" s="280"/>
      <c r="B35" s="2"/>
      <c r="C35" s="2"/>
      <c r="D35" s="3"/>
      <c r="E35" s="173"/>
      <c r="F35" s="2"/>
      <c r="G35" s="174">
        <f t="shared" si="0"/>
        <v>0</v>
      </c>
    </row>
    <row r="36" spans="1:7" x14ac:dyDescent="0.25">
      <c r="A36" s="280"/>
      <c r="B36" s="2"/>
      <c r="C36" s="2"/>
      <c r="D36" s="3"/>
      <c r="E36" s="173"/>
      <c r="F36" s="2"/>
      <c r="G36" s="174">
        <f t="shared" si="0"/>
        <v>0</v>
      </c>
    </row>
    <row r="37" spans="1:7" x14ac:dyDescent="0.25">
      <c r="A37" s="280"/>
      <c r="B37" s="2"/>
      <c r="C37" s="2"/>
      <c r="D37" s="3"/>
      <c r="E37" s="173"/>
      <c r="F37" s="2"/>
      <c r="G37" s="174">
        <f t="shared" si="0"/>
        <v>0</v>
      </c>
    </row>
    <row r="38" spans="1:7" ht="15.75" thickBot="1" x14ac:dyDescent="0.3">
      <c r="A38" s="260" t="s">
        <v>130</v>
      </c>
      <c r="B38" s="261"/>
      <c r="C38" s="261"/>
      <c r="D38" s="261"/>
      <c r="E38" s="261"/>
      <c r="F38" s="261"/>
      <c r="G38" s="175">
        <f>SUM(G11:G37)</f>
        <v>0</v>
      </c>
    </row>
  </sheetData>
  <sheetProtection algorithmName="SHA-512" hashValue="4DuEaPIZquhDT0Z9EXB/YjS4EtAAthjEsBldaPsgv7tnvdJBIiq6TAjdNTz5UomQcaFWPZJ6ha+NiAJcm51tQQ==" saltValue="TEo+JxYBccpfI8AWxyTKpQ==" spinCount="100000" sheet="1" selectLockedCells="1"/>
  <mergeCells count="3">
    <mergeCell ref="A8:G8"/>
    <mergeCell ref="A38:F38"/>
    <mergeCell ref="A1:G1"/>
  </mergeCells>
  <pageMargins left="0.7" right="0.7" top="0.75" bottom="0.75" header="0.3" footer="0.3"/>
  <pageSetup scale="8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A06FA72-23D2-4DAA-BD98-0C5D20CA49A2}">
          <x14:formula1>
            <xm:f>Sheet1!$A$5:$A$8</xm:f>
          </x14:formula1>
          <xm:sqref>F11:F37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17BA5-B90A-4B71-892F-6D80CC30BCA0}">
  <sheetPr codeName="Sheet6">
    <tabColor theme="9" tint="0.59999389629810485"/>
    <pageSetUpPr fitToPage="1"/>
  </sheetPr>
  <dimension ref="A1:G30"/>
  <sheetViews>
    <sheetView showGridLines="0" zoomScale="85" zoomScaleNormal="85" workbookViewId="0">
      <selection activeCell="A10" sqref="A10"/>
    </sheetView>
  </sheetViews>
  <sheetFormatPr defaultColWidth="9.140625" defaultRowHeight="14.25" x14ac:dyDescent="0.25"/>
  <cols>
    <col min="1" max="1" width="31.85546875" style="51" customWidth="1"/>
    <col min="2" max="2" width="12.5703125" style="51" customWidth="1"/>
    <col min="3" max="3" width="13.85546875" style="11" customWidth="1"/>
    <col min="4" max="4" width="17" style="11" customWidth="1"/>
    <col min="5" max="5" width="55.42578125" style="53" customWidth="1"/>
    <col min="6" max="6" width="15.5703125" style="11" customWidth="1"/>
    <col min="7" max="7" width="41.5703125" style="51" customWidth="1"/>
    <col min="8" max="16384" width="9.140625" style="51"/>
  </cols>
  <sheetData>
    <row r="1" spans="1:7" ht="15" x14ac:dyDescent="0.25">
      <c r="A1" s="262" t="s">
        <v>132</v>
      </c>
      <c r="B1" s="262"/>
      <c r="C1" s="262"/>
      <c r="D1" s="262"/>
      <c r="E1" s="262"/>
      <c r="F1" s="262"/>
    </row>
    <row r="2" spans="1:7" ht="15" x14ac:dyDescent="0.25">
      <c r="A2" s="60" t="s">
        <v>91</v>
      </c>
      <c r="B2" s="11"/>
      <c r="D2" s="12"/>
      <c r="E2" s="11"/>
    </row>
    <row r="3" spans="1:7" ht="15" x14ac:dyDescent="0.25">
      <c r="A3" s="172" t="s">
        <v>136</v>
      </c>
      <c r="B3" s="172"/>
      <c r="C3" s="172"/>
      <c r="D3" s="172"/>
      <c r="E3" s="172"/>
      <c r="F3" s="188"/>
    </row>
    <row r="4" spans="1:7" ht="15" x14ac:dyDescent="0.25">
      <c r="A4" s="117" t="s">
        <v>135</v>
      </c>
      <c r="B4" s="99"/>
      <c r="C4" s="100"/>
      <c r="D4" s="101"/>
      <c r="E4" s="102"/>
      <c r="F4" s="102"/>
    </row>
    <row r="5" spans="1:7" ht="15" x14ac:dyDescent="0.25">
      <c r="A5" s="117" t="s">
        <v>138</v>
      </c>
      <c r="B5" s="99"/>
      <c r="C5" s="100"/>
      <c r="D5" s="101"/>
      <c r="E5" s="102"/>
      <c r="F5" s="102"/>
    </row>
    <row r="6" spans="1:7" ht="15" thickBot="1" x14ac:dyDescent="0.3">
      <c r="A6" s="117"/>
      <c r="B6" s="99"/>
      <c r="C6" s="100"/>
      <c r="D6" s="101"/>
      <c r="E6" s="102"/>
      <c r="F6" s="102"/>
    </row>
    <row r="7" spans="1:7" s="95" customFormat="1" ht="15" x14ac:dyDescent="0.25">
      <c r="A7" s="263" t="s">
        <v>132</v>
      </c>
      <c r="B7" s="264"/>
      <c r="C7" s="264"/>
      <c r="D7" s="264"/>
      <c r="E7" s="264"/>
      <c r="F7" s="265"/>
    </row>
    <row r="8" spans="1:7" s="8" customFormat="1" ht="45.75" thickBot="1" x14ac:dyDescent="0.3">
      <c r="A8" s="185" t="s">
        <v>122</v>
      </c>
      <c r="B8" s="183" t="s">
        <v>56</v>
      </c>
      <c r="C8" s="183" t="s">
        <v>16</v>
      </c>
      <c r="D8" s="184" t="s">
        <v>57</v>
      </c>
      <c r="E8" s="183" t="s">
        <v>134</v>
      </c>
      <c r="F8" s="186" t="s">
        <v>99</v>
      </c>
    </row>
    <row r="9" spans="1:7" s="8" customFormat="1" ht="30" thickTop="1" thickBot="1" x14ac:dyDescent="0.3">
      <c r="A9" s="187" t="s">
        <v>128</v>
      </c>
      <c r="B9" s="140">
        <v>10</v>
      </c>
      <c r="C9" s="140" t="s">
        <v>58</v>
      </c>
      <c r="D9" s="142">
        <v>75</v>
      </c>
      <c r="E9" s="181" t="s">
        <v>131</v>
      </c>
      <c r="F9" s="154">
        <f t="shared" ref="F9:F29" si="0">B9*D9</f>
        <v>750</v>
      </c>
      <c r="G9" s="114" t="s">
        <v>153</v>
      </c>
    </row>
    <row r="10" spans="1:7" ht="16.5" customHeight="1" thickTop="1" x14ac:dyDescent="0.25">
      <c r="A10" s="67"/>
      <c r="B10" s="57"/>
      <c r="C10" s="57"/>
      <c r="D10" s="58"/>
      <c r="E10" s="178"/>
      <c r="F10" s="189">
        <f t="shared" si="0"/>
        <v>0</v>
      </c>
    </row>
    <row r="11" spans="1:7" ht="16.5" customHeight="1" x14ac:dyDescent="0.25">
      <c r="A11" s="64"/>
      <c r="B11" s="2"/>
      <c r="C11" s="2"/>
      <c r="D11" s="182"/>
      <c r="E11" s="173"/>
      <c r="F11" s="190">
        <f t="shared" si="0"/>
        <v>0</v>
      </c>
    </row>
    <row r="12" spans="1:7" ht="16.5" customHeight="1" x14ac:dyDescent="0.25">
      <c r="A12" s="64"/>
      <c r="B12" s="2"/>
      <c r="C12" s="2"/>
      <c r="D12" s="3"/>
      <c r="E12" s="173"/>
      <c r="F12" s="190">
        <f t="shared" si="0"/>
        <v>0</v>
      </c>
    </row>
    <row r="13" spans="1:7" ht="16.5" customHeight="1" x14ac:dyDescent="0.25">
      <c r="A13" s="64"/>
      <c r="B13" s="2"/>
      <c r="C13" s="2"/>
      <c r="D13" s="3"/>
      <c r="E13" s="173"/>
      <c r="F13" s="190">
        <f t="shared" si="0"/>
        <v>0</v>
      </c>
    </row>
    <row r="14" spans="1:7" ht="16.5" customHeight="1" x14ac:dyDescent="0.25">
      <c r="A14" s="64"/>
      <c r="B14" s="2"/>
      <c r="C14" s="2"/>
      <c r="D14" s="3"/>
      <c r="E14" s="173"/>
      <c r="F14" s="190">
        <f t="shared" si="0"/>
        <v>0</v>
      </c>
    </row>
    <row r="15" spans="1:7" ht="16.5" customHeight="1" x14ac:dyDescent="0.25">
      <c r="A15" s="64"/>
      <c r="B15" s="2"/>
      <c r="C15" s="2"/>
      <c r="D15" s="3"/>
      <c r="E15" s="173"/>
      <c r="F15" s="190">
        <f t="shared" si="0"/>
        <v>0</v>
      </c>
    </row>
    <row r="16" spans="1:7" ht="16.5" customHeight="1" x14ac:dyDescent="0.25">
      <c r="A16" s="64"/>
      <c r="B16" s="2"/>
      <c r="C16" s="2"/>
      <c r="D16" s="3"/>
      <c r="E16" s="173"/>
      <c r="F16" s="190">
        <f t="shared" si="0"/>
        <v>0</v>
      </c>
    </row>
    <row r="17" spans="1:6" ht="16.5" customHeight="1" x14ac:dyDescent="0.25">
      <c r="A17" s="61"/>
      <c r="B17" s="2"/>
      <c r="C17" s="2"/>
      <c r="D17" s="3"/>
      <c r="E17" s="159"/>
      <c r="F17" s="190">
        <f t="shared" si="0"/>
        <v>0</v>
      </c>
    </row>
    <row r="18" spans="1:6" ht="16.5" customHeight="1" x14ac:dyDescent="0.25">
      <c r="A18" s="64"/>
      <c r="B18" s="2"/>
      <c r="C18" s="2"/>
      <c r="D18" s="3"/>
      <c r="E18" s="173"/>
      <c r="F18" s="190">
        <f t="shared" si="0"/>
        <v>0</v>
      </c>
    </row>
    <row r="19" spans="1:6" ht="16.5" customHeight="1" x14ac:dyDescent="0.25">
      <c r="A19" s="64"/>
      <c r="B19" s="2"/>
      <c r="C19" s="2"/>
      <c r="D19" s="3"/>
      <c r="E19" s="173"/>
      <c r="F19" s="190">
        <f t="shared" si="0"/>
        <v>0</v>
      </c>
    </row>
    <row r="20" spans="1:6" ht="16.5" customHeight="1" x14ac:dyDescent="0.25">
      <c r="A20" s="64"/>
      <c r="B20" s="2"/>
      <c r="C20" s="2"/>
      <c r="D20" s="3"/>
      <c r="E20" s="173"/>
      <c r="F20" s="190">
        <f t="shared" si="0"/>
        <v>0</v>
      </c>
    </row>
    <row r="21" spans="1:6" ht="16.5" customHeight="1" x14ac:dyDescent="0.25">
      <c r="A21" s="64"/>
      <c r="B21" s="2"/>
      <c r="C21" s="2"/>
      <c r="D21" s="3"/>
      <c r="E21" s="173"/>
      <c r="F21" s="190">
        <f t="shared" si="0"/>
        <v>0</v>
      </c>
    </row>
    <row r="22" spans="1:6" ht="16.5" customHeight="1" x14ac:dyDescent="0.25">
      <c r="A22" s="64"/>
      <c r="B22" s="2"/>
      <c r="C22" s="2"/>
      <c r="D22" s="3"/>
      <c r="E22" s="173"/>
      <c r="F22" s="190">
        <f t="shared" si="0"/>
        <v>0</v>
      </c>
    </row>
    <row r="23" spans="1:6" ht="16.5" customHeight="1" x14ac:dyDescent="0.25">
      <c r="A23" s="64"/>
      <c r="B23" s="2"/>
      <c r="C23" s="2"/>
      <c r="D23" s="3"/>
      <c r="E23" s="173"/>
      <c r="F23" s="190">
        <f t="shared" si="0"/>
        <v>0</v>
      </c>
    </row>
    <row r="24" spans="1:6" ht="16.5" customHeight="1" x14ac:dyDescent="0.25">
      <c r="A24" s="64"/>
      <c r="B24" s="96"/>
      <c r="C24" s="96"/>
      <c r="D24" s="3"/>
      <c r="E24" s="173"/>
      <c r="F24" s="190">
        <f t="shared" si="0"/>
        <v>0</v>
      </c>
    </row>
    <row r="25" spans="1:6" ht="16.5" customHeight="1" x14ac:dyDescent="0.25">
      <c r="A25" s="64"/>
      <c r="B25" s="2"/>
      <c r="C25" s="2"/>
      <c r="D25" s="2"/>
      <c r="E25" s="173"/>
      <c r="F25" s="190">
        <f t="shared" si="0"/>
        <v>0</v>
      </c>
    </row>
    <row r="26" spans="1:6" ht="16.5" customHeight="1" x14ac:dyDescent="0.25">
      <c r="A26" s="64"/>
      <c r="B26" s="2"/>
      <c r="C26" s="2"/>
      <c r="D26" s="3"/>
      <c r="E26" s="173"/>
      <c r="F26" s="190">
        <f t="shared" si="0"/>
        <v>0</v>
      </c>
    </row>
    <row r="27" spans="1:6" ht="16.5" customHeight="1" x14ac:dyDescent="0.25">
      <c r="A27" s="64"/>
      <c r="B27" s="2"/>
      <c r="C27" s="2"/>
      <c r="D27" s="3"/>
      <c r="E27" s="173"/>
      <c r="F27" s="190">
        <f t="shared" si="0"/>
        <v>0</v>
      </c>
    </row>
    <row r="28" spans="1:6" ht="16.5" customHeight="1" x14ac:dyDescent="0.25">
      <c r="A28" s="64"/>
      <c r="B28" s="2"/>
      <c r="C28" s="2"/>
      <c r="D28" s="3"/>
      <c r="E28" s="173"/>
      <c r="F28" s="190">
        <f t="shared" si="0"/>
        <v>0</v>
      </c>
    </row>
    <row r="29" spans="1:6" ht="16.5" customHeight="1" x14ac:dyDescent="0.25">
      <c r="A29" s="64"/>
      <c r="B29" s="2"/>
      <c r="C29" s="2"/>
      <c r="D29" s="3"/>
      <c r="E29" s="173"/>
      <c r="F29" s="190">
        <f t="shared" si="0"/>
        <v>0</v>
      </c>
    </row>
    <row r="30" spans="1:6" ht="16.5" customHeight="1" thickBot="1" x14ac:dyDescent="0.3">
      <c r="A30" s="266" t="s">
        <v>141</v>
      </c>
      <c r="B30" s="267"/>
      <c r="C30" s="267"/>
      <c r="D30" s="267"/>
      <c r="E30" s="268"/>
      <c r="F30" s="191">
        <f>SUM(F10:F29)</f>
        <v>0</v>
      </c>
    </row>
  </sheetData>
  <sheetProtection algorithmName="SHA-512" hashValue="tGB0tnaBAhKg82wfPILZzpXswfNeRnlTBADRC0pty3eaqHqcABsprSghupUOkRWj0o5L/AiQXmmtOc2xmxEXpQ==" saltValue="kFjhEJF/2nRoTpT0CLC0EQ==" spinCount="100000" sheet="1" selectLockedCells="1"/>
  <mergeCells count="3">
    <mergeCell ref="A7:F7"/>
    <mergeCell ref="A30:E30"/>
    <mergeCell ref="A1:F1"/>
  </mergeCells>
  <pageMargins left="0.7" right="0.7" top="0.75" bottom="0.75" header="0.3" footer="0.3"/>
  <pageSetup scale="9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4614D-EAAF-466E-B313-0DC9F22EB2EA}">
  <sheetPr codeName="Sheet7">
    <tabColor theme="2" tint="-0.249977111117893"/>
  </sheetPr>
  <dimension ref="A2:D24"/>
  <sheetViews>
    <sheetView view="pageLayout" zoomScaleNormal="100" workbookViewId="0">
      <selection activeCell="D6" sqref="A6:D6"/>
    </sheetView>
  </sheetViews>
  <sheetFormatPr defaultColWidth="9.140625" defaultRowHeight="16.5" x14ac:dyDescent="0.25"/>
  <cols>
    <col min="1" max="1" width="30.7109375" style="17" customWidth="1"/>
    <col min="2" max="2" width="18.5703125" style="18" customWidth="1"/>
    <col min="3" max="3" width="56.85546875" style="17" customWidth="1"/>
    <col min="4" max="4" width="15.5703125" style="39" customWidth="1"/>
    <col min="5" max="16384" width="9.140625" style="17"/>
  </cols>
  <sheetData>
    <row r="2" spans="1:4" x14ac:dyDescent="0.25">
      <c r="A2" s="269" t="s">
        <v>23</v>
      </c>
      <c r="B2" s="270"/>
      <c r="C2" s="270"/>
      <c r="D2" s="270"/>
    </row>
    <row r="3" spans="1:4" s="19" customFormat="1" ht="60" x14ac:dyDescent="0.25">
      <c r="A3" s="40" t="s">
        <v>39</v>
      </c>
      <c r="B3" s="41" t="s">
        <v>35</v>
      </c>
      <c r="C3" s="40" t="s">
        <v>33</v>
      </c>
      <c r="D3" s="42" t="s">
        <v>17</v>
      </c>
    </row>
    <row r="4" spans="1:4" s="19" customFormat="1" ht="76.5" x14ac:dyDescent="0.25">
      <c r="A4" s="43" t="s">
        <v>32</v>
      </c>
      <c r="B4" s="44" t="s">
        <v>40</v>
      </c>
      <c r="C4" s="45" t="s">
        <v>34</v>
      </c>
      <c r="D4" s="46">
        <v>150000</v>
      </c>
    </row>
    <row r="5" spans="1:4" s="19" customFormat="1" ht="38.25" x14ac:dyDescent="0.25">
      <c r="A5" s="43" t="s">
        <v>38</v>
      </c>
      <c r="B5" s="44" t="s">
        <v>36</v>
      </c>
      <c r="C5" s="47" t="s">
        <v>37</v>
      </c>
      <c r="D5" s="46">
        <v>500000</v>
      </c>
    </row>
    <row r="6" spans="1:4" s="19" customFormat="1" x14ac:dyDescent="0.25">
      <c r="A6" s="14"/>
      <c r="B6" s="15"/>
      <c r="C6" s="14"/>
      <c r="D6" s="16"/>
    </row>
    <row r="7" spans="1:4" s="19" customFormat="1" x14ac:dyDescent="0.25">
      <c r="A7" s="14"/>
      <c r="B7" s="15"/>
      <c r="C7" s="14"/>
      <c r="D7" s="16"/>
    </row>
    <row r="8" spans="1:4" s="19" customFormat="1" x14ac:dyDescent="0.25">
      <c r="A8" s="14"/>
      <c r="B8" s="15"/>
      <c r="C8" s="14"/>
      <c r="D8" s="16"/>
    </row>
    <row r="9" spans="1:4" s="19" customFormat="1" x14ac:dyDescent="0.25">
      <c r="A9" s="14"/>
      <c r="B9" s="15"/>
      <c r="C9" s="14"/>
      <c r="D9" s="16"/>
    </row>
    <row r="10" spans="1:4" s="19" customFormat="1" x14ac:dyDescent="0.25">
      <c r="A10" s="14"/>
      <c r="B10" s="15"/>
      <c r="C10" s="14"/>
      <c r="D10" s="16"/>
    </row>
    <row r="11" spans="1:4" s="19" customFormat="1" x14ac:dyDescent="0.25">
      <c r="A11" s="14"/>
      <c r="B11" s="15"/>
      <c r="C11" s="14"/>
      <c r="D11" s="16"/>
    </row>
    <row r="12" spans="1:4" s="19" customFormat="1" x14ac:dyDescent="0.25">
      <c r="A12" s="14"/>
      <c r="B12" s="15"/>
      <c r="C12" s="14"/>
      <c r="D12" s="16"/>
    </row>
    <row r="13" spans="1:4" s="19" customFormat="1" x14ac:dyDescent="0.25">
      <c r="A13" s="14"/>
      <c r="B13" s="15"/>
      <c r="C13" s="14"/>
      <c r="D13" s="16"/>
    </row>
    <row r="14" spans="1:4" s="19" customFormat="1" x14ac:dyDescent="0.25">
      <c r="A14" s="14"/>
      <c r="B14" s="15"/>
      <c r="C14" s="14"/>
      <c r="D14" s="16"/>
    </row>
    <row r="15" spans="1:4" s="19" customFormat="1" x14ac:dyDescent="0.25">
      <c r="A15" s="14"/>
      <c r="B15" s="15"/>
      <c r="C15" s="14"/>
      <c r="D15" s="16"/>
    </row>
    <row r="16" spans="1:4" s="19" customFormat="1" x14ac:dyDescent="0.25">
      <c r="A16" s="14"/>
      <c r="B16" s="15"/>
      <c r="C16" s="14"/>
      <c r="D16" s="16"/>
    </row>
    <row r="17" spans="1:4" s="19" customFormat="1" x14ac:dyDescent="0.25">
      <c r="A17" s="14"/>
      <c r="B17" s="15"/>
      <c r="C17" s="14"/>
      <c r="D17" s="16"/>
    </row>
    <row r="18" spans="1:4" s="19" customFormat="1" x14ac:dyDescent="0.25">
      <c r="A18" s="14"/>
      <c r="B18" s="15"/>
      <c r="C18" s="14"/>
      <c r="D18" s="16"/>
    </row>
    <row r="19" spans="1:4" s="19" customFormat="1" x14ac:dyDescent="0.25">
      <c r="A19" s="14"/>
      <c r="B19" s="15"/>
      <c r="C19" s="14"/>
      <c r="D19" s="16"/>
    </row>
    <row r="20" spans="1:4" s="19" customFormat="1" x14ac:dyDescent="0.25">
      <c r="A20" s="14"/>
      <c r="B20" s="15"/>
      <c r="C20" s="14"/>
      <c r="D20" s="16"/>
    </row>
    <row r="21" spans="1:4" s="19" customFormat="1" x14ac:dyDescent="0.25">
      <c r="A21" s="14"/>
      <c r="B21" s="15"/>
      <c r="C21" s="14"/>
      <c r="D21" s="16"/>
    </row>
    <row r="22" spans="1:4" s="19" customFormat="1" x14ac:dyDescent="0.25">
      <c r="A22" s="271" t="s">
        <v>18</v>
      </c>
      <c r="B22" s="271"/>
      <c r="C22" s="271"/>
      <c r="D22" s="48">
        <f>SUM(D6:D21)</f>
        <v>0</v>
      </c>
    </row>
    <row r="23" spans="1:4" s="19" customFormat="1" x14ac:dyDescent="0.25">
      <c r="A23" s="17"/>
      <c r="B23" s="18"/>
      <c r="C23" s="17"/>
      <c r="D23" s="39"/>
    </row>
    <row r="24" spans="1:4" s="19" customFormat="1" x14ac:dyDescent="0.25">
      <c r="A24" s="17"/>
      <c r="B24" s="18"/>
      <c r="C24" s="17"/>
      <c r="D24" s="39"/>
    </row>
  </sheetData>
  <sheetProtection selectLockedCells="1"/>
  <mergeCells count="2">
    <mergeCell ref="A2:D2"/>
    <mergeCell ref="A22:C22"/>
  </mergeCells>
  <pageMargins left="0.7" right="0.7" top="0.75" bottom="0.75" header="0.3" footer="0.3"/>
  <pageSetup orientation="landscape" r:id="rId1"/>
  <ignoredErrors>
    <ignoredError sqref="D2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4FE2-F72C-4239-8472-B9200B223017}">
  <sheetPr codeName="Sheet8">
    <tabColor rgb="FFEADBF5"/>
    <pageSetUpPr fitToPage="1"/>
  </sheetPr>
  <dimension ref="A1:H32"/>
  <sheetViews>
    <sheetView showGridLines="0" zoomScale="85" zoomScaleNormal="85" workbookViewId="0">
      <selection activeCell="A12" sqref="A12"/>
    </sheetView>
  </sheetViews>
  <sheetFormatPr defaultColWidth="9.140625" defaultRowHeight="14.25" x14ac:dyDescent="0.25"/>
  <cols>
    <col min="1" max="1" width="39.42578125" style="51" customWidth="1"/>
    <col min="2" max="2" width="12.42578125" style="51" customWidth="1"/>
    <col min="3" max="3" width="14.42578125" style="11" customWidth="1"/>
    <col min="4" max="4" width="15.5703125" style="11" customWidth="1"/>
    <col min="5" max="5" width="53.140625" style="11" customWidth="1"/>
    <col min="6" max="6" width="25.42578125" style="53" customWidth="1"/>
    <col min="7" max="7" width="15.5703125" style="9" customWidth="1"/>
    <col min="8" max="8" width="38" style="51" customWidth="1"/>
    <col min="9" max="16384" width="9.140625" style="51"/>
  </cols>
  <sheetData>
    <row r="1" spans="1:8" ht="15" x14ac:dyDescent="0.25">
      <c r="A1" s="262" t="s">
        <v>133</v>
      </c>
      <c r="B1" s="262"/>
      <c r="C1" s="262"/>
      <c r="D1" s="262"/>
      <c r="E1" s="262"/>
      <c r="F1" s="262"/>
      <c r="G1" s="262"/>
    </row>
    <row r="2" spans="1:8" ht="15" x14ac:dyDescent="0.25">
      <c r="A2" s="60" t="s">
        <v>91</v>
      </c>
      <c r="B2" s="11"/>
      <c r="D2" s="12"/>
      <c r="F2" s="11"/>
      <c r="G2" s="51"/>
    </row>
    <row r="3" spans="1:8" ht="15" x14ac:dyDescent="0.25">
      <c r="A3" s="172" t="s">
        <v>125</v>
      </c>
      <c r="B3" s="172"/>
      <c r="C3" s="172"/>
      <c r="D3" s="172"/>
      <c r="E3" s="172"/>
      <c r="F3" s="172"/>
      <c r="G3" s="172"/>
    </row>
    <row r="4" spans="1:8" ht="15" x14ac:dyDescent="0.25">
      <c r="A4" s="117" t="s">
        <v>135</v>
      </c>
      <c r="B4" s="99"/>
      <c r="C4" s="100"/>
      <c r="D4" s="101"/>
      <c r="E4" s="102"/>
      <c r="F4" s="102"/>
      <c r="G4" s="103"/>
    </row>
    <row r="5" spans="1:8" ht="15" x14ac:dyDescent="0.25">
      <c r="A5" s="117" t="s">
        <v>149</v>
      </c>
      <c r="B5" s="99"/>
      <c r="C5" s="100"/>
      <c r="D5" s="101"/>
      <c r="E5" s="102"/>
      <c r="F5" s="102"/>
      <c r="G5" s="103"/>
    </row>
    <row r="6" spans="1:8" ht="15" x14ac:dyDescent="0.25">
      <c r="A6" s="117" t="s">
        <v>139</v>
      </c>
      <c r="B6" s="99"/>
      <c r="C6" s="100"/>
      <c r="D6" s="101"/>
      <c r="E6" s="102"/>
      <c r="F6" s="102"/>
      <c r="G6" s="103"/>
    </row>
    <row r="8" spans="1:8" s="95" customFormat="1" ht="15" x14ac:dyDescent="0.25">
      <c r="A8" s="273" t="s">
        <v>133</v>
      </c>
      <c r="B8" s="274"/>
      <c r="C8" s="274"/>
      <c r="D8" s="274"/>
      <c r="E8" s="274"/>
      <c r="F8" s="274"/>
      <c r="G8" s="275"/>
    </row>
    <row r="9" spans="1:8" s="8" customFormat="1" ht="45.75" thickBot="1" x14ac:dyDescent="0.3">
      <c r="A9" s="194" t="s">
        <v>122</v>
      </c>
      <c r="B9" s="194" t="s">
        <v>56</v>
      </c>
      <c r="C9" s="194" t="s">
        <v>16</v>
      </c>
      <c r="D9" s="195" t="s">
        <v>57</v>
      </c>
      <c r="E9" s="194" t="s">
        <v>129</v>
      </c>
      <c r="F9" s="195" t="s">
        <v>145</v>
      </c>
      <c r="G9" s="195" t="s">
        <v>99</v>
      </c>
    </row>
    <row r="10" spans="1:8" s="8" customFormat="1" ht="43.5" thickTop="1" x14ac:dyDescent="0.25">
      <c r="A10" s="197" t="s">
        <v>146</v>
      </c>
      <c r="B10" s="198">
        <v>2</v>
      </c>
      <c r="C10" s="198" t="s">
        <v>143</v>
      </c>
      <c r="D10" s="199">
        <v>1250</v>
      </c>
      <c r="E10" s="197" t="s">
        <v>144</v>
      </c>
      <c r="F10" s="198" t="s">
        <v>19</v>
      </c>
      <c r="G10" s="200">
        <f t="shared" ref="G10:G31" si="0">B10*D10</f>
        <v>2500</v>
      </c>
      <c r="H10" s="272" t="s">
        <v>152</v>
      </c>
    </row>
    <row r="11" spans="1:8" s="8" customFormat="1" ht="43.5" thickBot="1" x14ac:dyDescent="0.3">
      <c r="A11" s="201" t="s">
        <v>142</v>
      </c>
      <c r="B11" s="202">
        <v>2</v>
      </c>
      <c r="C11" s="202" t="s">
        <v>60</v>
      </c>
      <c r="D11" s="203">
        <v>1500</v>
      </c>
      <c r="E11" s="201" t="s">
        <v>147</v>
      </c>
      <c r="F11" s="202" t="s">
        <v>150</v>
      </c>
      <c r="G11" s="204">
        <f t="shared" si="0"/>
        <v>3000</v>
      </c>
      <c r="H11" s="272"/>
    </row>
    <row r="12" spans="1:8" ht="15" thickTop="1" x14ac:dyDescent="0.25">
      <c r="A12" s="205"/>
      <c r="B12" s="57"/>
      <c r="C12" s="57"/>
      <c r="D12" s="58"/>
      <c r="E12" s="178"/>
      <c r="F12" s="206"/>
      <c r="G12" s="196">
        <f t="shared" si="0"/>
        <v>0</v>
      </c>
    </row>
    <row r="13" spans="1:8" x14ac:dyDescent="0.25">
      <c r="A13" s="207"/>
      <c r="B13" s="2"/>
      <c r="C13" s="2"/>
      <c r="D13" s="3"/>
      <c r="E13" s="173"/>
      <c r="F13" s="182"/>
      <c r="G13" s="192">
        <f t="shared" si="0"/>
        <v>0</v>
      </c>
    </row>
    <row r="14" spans="1:8" x14ac:dyDescent="0.25">
      <c r="A14" s="207"/>
      <c r="B14" s="2"/>
      <c r="C14" s="2"/>
      <c r="D14" s="3"/>
      <c r="E14" s="173"/>
      <c r="F14" s="182"/>
      <c r="G14" s="192">
        <f t="shared" si="0"/>
        <v>0</v>
      </c>
    </row>
    <row r="15" spans="1:8" x14ac:dyDescent="0.25">
      <c r="A15" s="207"/>
      <c r="B15" s="2"/>
      <c r="C15" s="2"/>
      <c r="D15" s="3"/>
      <c r="E15" s="173"/>
      <c r="F15" s="182"/>
      <c r="G15" s="192">
        <f t="shared" si="0"/>
        <v>0</v>
      </c>
    </row>
    <row r="16" spans="1:8" x14ac:dyDescent="0.25">
      <c r="A16" s="207"/>
      <c r="B16" s="2"/>
      <c r="C16" s="2"/>
      <c r="D16" s="3"/>
      <c r="E16" s="173"/>
      <c r="F16" s="182"/>
      <c r="G16" s="192">
        <f t="shared" si="0"/>
        <v>0</v>
      </c>
    </row>
    <row r="17" spans="1:7" x14ac:dyDescent="0.25">
      <c r="A17" s="207"/>
      <c r="B17" s="2"/>
      <c r="C17" s="2"/>
      <c r="D17" s="3"/>
      <c r="E17" s="173"/>
      <c r="F17" s="182"/>
      <c r="G17" s="192">
        <f t="shared" si="0"/>
        <v>0</v>
      </c>
    </row>
    <row r="18" spans="1:7" x14ac:dyDescent="0.25">
      <c r="A18" s="207"/>
      <c r="B18" s="2"/>
      <c r="C18" s="2"/>
      <c r="D18" s="3"/>
      <c r="E18" s="173"/>
      <c r="F18" s="182"/>
      <c r="G18" s="192">
        <f t="shared" si="0"/>
        <v>0</v>
      </c>
    </row>
    <row r="19" spans="1:7" x14ac:dyDescent="0.25">
      <c r="A19" s="207"/>
      <c r="B19" s="2"/>
      <c r="C19" s="2"/>
      <c r="D19" s="3"/>
      <c r="E19" s="173"/>
      <c r="F19" s="182"/>
      <c r="G19" s="192">
        <f t="shared" si="0"/>
        <v>0</v>
      </c>
    </row>
    <row r="20" spans="1:7" x14ac:dyDescent="0.25">
      <c r="A20" s="207"/>
      <c r="B20" s="2"/>
      <c r="C20" s="2"/>
      <c r="D20" s="3"/>
      <c r="E20" s="173"/>
      <c r="F20" s="182"/>
      <c r="G20" s="192">
        <f t="shared" si="0"/>
        <v>0</v>
      </c>
    </row>
    <row r="21" spans="1:7" x14ac:dyDescent="0.25">
      <c r="A21" s="207"/>
      <c r="B21" s="2"/>
      <c r="C21" s="2"/>
      <c r="D21" s="3"/>
      <c r="E21" s="173"/>
      <c r="F21" s="182"/>
      <c r="G21" s="192">
        <f t="shared" si="0"/>
        <v>0</v>
      </c>
    </row>
    <row r="22" spans="1:7" x14ac:dyDescent="0.25">
      <c r="A22" s="207"/>
      <c r="B22" s="2"/>
      <c r="C22" s="2"/>
      <c r="D22" s="3"/>
      <c r="E22" s="173"/>
      <c r="F22" s="182"/>
      <c r="G22" s="192">
        <f t="shared" si="0"/>
        <v>0</v>
      </c>
    </row>
    <row r="23" spans="1:7" x14ac:dyDescent="0.25">
      <c r="A23" s="207"/>
      <c r="B23" s="2"/>
      <c r="C23" s="2"/>
      <c r="D23" s="3"/>
      <c r="E23" s="173"/>
      <c r="F23" s="182"/>
      <c r="G23" s="192">
        <f t="shared" si="0"/>
        <v>0</v>
      </c>
    </row>
    <row r="24" spans="1:7" x14ac:dyDescent="0.25">
      <c r="A24" s="207"/>
      <c r="B24" s="2"/>
      <c r="C24" s="2"/>
      <c r="D24" s="3"/>
      <c r="E24" s="173"/>
      <c r="F24" s="182"/>
      <c r="G24" s="192">
        <f t="shared" si="0"/>
        <v>0</v>
      </c>
    </row>
    <row r="25" spans="1:7" x14ac:dyDescent="0.25">
      <c r="A25" s="207"/>
      <c r="B25" s="2"/>
      <c r="C25" s="2"/>
      <c r="D25" s="3"/>
      <c r="E25" s="173"/>
      <c r="F25" s="182"/>
      <c r="G25" s="192">
        <f t="shared" si="0"/>
        <v>0</v>
      </c>
    </row>
    <row r="26" spans="1:7" x14ac:dyDescent="0.25">
      <c r="A26" s="207"/>
      <c r="B26" s="2"/>
      <c r="C26" s="2"/>
      <c r="D26" s="3"/>
      <c r="E26" s="173"/>
      <c r="F26" s="182"/>
      <c r="G26" s="192">
        <f t="shared" si="0"/>
        <v>0</v>
      </c>
    </row>
    <row r="27" spans="1:7" x14ac:dyDescent="0.25">
      <c r="A27" s="207"/>
      <c r="B27" s="2"/>
      <c r="C27" s="2"/>
      <c r="D27" s="3"/>
      <c r="E27" s="173"/>
      <c r="F27" s="182"/>
      <c r="G27" s="192">
        <f t="shared" si="0"/>
        <v>0</v>
      </c>
    </row>
    <row r="28" spans="1:7" x14ac:dyDescent="0.25">
      <c r="A28" s="207"/>
      <c r="B28" s="2"/>
      <c r="C28" s="2"/>
      <c r="D28" s="3"/>
      <c r="E28" s="173"/>
      <c r="F28" s="182"/>
      <c r="G28" s="192">
        <f t="shared" si="0"/>
        <v>0</v>
      </c>
    </row>
    <row r="29" spans="1:7" x14ac:dyDescent="0.25">
      <c r="A29" s="207"/>
      <c r="B29" s="2"/>
      <c r="C29" s="2"/>
      <c r="D29" s="3"/>
      <c r="E29" s="173"/>
      <c r="F29" s="182"/>
      <c r="G29" s="192">
        <f t="shared" si="0"/>
        <v>0</v>
      </c>
    </row>
    <row r="30" spans="1:7" x14ac:dyDescent="0.25">
      <c r="A30" s="207"/>
      <c r="B30" s="2"/>
      <c r="C30" s="2"/>
      <c r="D30" s="3"/>
      <c r="E30" s="173"/>
      <c r="F30" s="182"/>
      <c r="G30" s="192">
        <f t="shared" si="0"/>
        <v>0</v>
      </c>
    </row>
    <row r="31" spans="1:7" x14ac:dyDescent="0.25">
      <c r="A31" s="207"/>
      <c r="B31" s="2"/>
      <c r="C31" s="2"/>
      <c r="D31" s="3"/>
      <c r="E31" s="173"/>
      <c r="F31" s="182"/>
      <c r="G31" s="192">
        <f t="shared" si="0"/>
        <v>0</v>
      </c>
    </row>
    <row r="32" spans="1:7" ht="15" x14ac:dyDescent="0.25">
      <c r="A32" s="276" t="s">
        <v>151</v>
      </c>
      <c r="B32" s="277"/>
      <c r="C32" s="277"/>
      <c r="D32" s="277"/>
      <c r="E32" s="277"/>
      <c r="F32" s="278"/>
      <c r="G32" s="193">
        <f>SUM(G12:G31)</f>
        <v>0</v>
      </c>
    </row>
  </sheetData>
  <sheetProtection algorithmName="SHA-512" hashValue="VrYajdu+QIBdtfMUP3q9a0vbuj1Hp5633QW+V1yP6zfM5NIPKjT8lbEbsapgorSsezfT1g0o1oTGGrAECDZCJQ==" saltValue="0WX5LaSHT0+FhQ/XlbnbFw==" spinCount="100000" sheet="1" selectLockedCells="1"/>
  <mergeCells count="4">
    <mergeCell ref="A1:G1"/>
    <mergeCell ref="H10:H11"/>
    <mergeCell ref="A8:G8"/>
    <mergeCell ref="A32:F32"/>
  </mergeCells>
  <pageMargins left="0.7" right="0.7" top="0.75" bottom="0.75" header="0.3" footer="0.3"/>
  <pageSetup scale="9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C64CA29-5D01-4FB8-BF60-9394ECAAC03A}">
          <x14:formula1>
            <xm:f>Sheet1!$A$5:$A$9</xm:f>
          </x14:formula1>
          <xm:sqref>F10:F31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83D2-A5A2-46D3-B748-93DEDFB88164}">
  <dimension ref="A1:A9"/>
  <sheetViews>
    <sheetView workbookViewId="0">
      <selection activeCell="A10" sqref="A10"/>
    </sheetView>
  </sheetViews>
  <sheetFormatPr defaultRowHeight="15" x14ac:dyDescent="0.25"/>
  <cols>
    <col min="1" max="1" width="18.28515625" bestFit="1" customWidth="1"/>
  </cols>
  <sheetData>
    <row r="1" spans="1:1" x14ac:dyDescent="0.25">
      <c r="A1" t="s">
        <v>75</v>
      </c>
    </row>
    <row r="2" spans="1:1" x14ac:dyDescent="0.25">
      <c r="A2" t="s">
        <v>76</v>
      </c>
    </row>
    <row r="5" spans="1:1" x14ac:dyDescent="0.25">
      <c r="A5" t="s">
        <v>19</v>
      </c>
    </row>
    <row r="6" spans="1:1" x14ac:dyDescent="0.25">
      <c r="A6" t="s">
        <v>59</v>
      </c>
    </row>
    <row r="7" spans="1:1" x14ac:dyDescent="0.25">
      <c r="A7" t="s">
        <v>126</v>
      </c>
    </row>
    <row r="8" spans="1:1" x14ac:dyDescent="0.25">
      <c r="A8" t="s">
        <v>80</v>
      </c>
    </row>
    <row r="9" spans="1:1" x14ac:dyDescent="0.25">
      <c r="A9"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#1 - Instructions</vt:lpstr>
      <vt:lpstr>#2 - Budget Summary</vt:lpstr>
      <vt:lpstr>A &amp; B - Personnel and Benefits</vt:lpstr>
      <vt:lpstr>C - Travel</vt:lpstr>
      <vt:lpstr>D - Equipment</vt:lpstr>
      <vt:lpstr>E - Supplies</vt:lpstr>
      <vt:lpstr>F - Construction</vt:lpstr>
      <vt:lpstr>F - Other Costs</vt:lpstr>
      <vt:lpstr>Sheet1</vt:lpstr>
      <vt:lpstr>'#1 - Instructions'!Print_Area</vt:lpstr>
      <vt:lpstr>'#2 - Budget Summary'!Print_Area</vt:lpstr>
      <vt:lpstr>'C - Travel'!Print_Area</vt:lpstr>
      <vt:lpstr>'D - Equipment'!Print_Area</vt:lpstr>
      <vt:lpstr>'E - Supplies'!Print_Area</vt:lpstr>
      <vt:lpstr>'F - Other Costs'!Print_Area</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Halvorson, Elizabeth</cp:lastModifiedBy>
  <cp:lastPrinted>2024-05-24T15:05:02Z</cp:lastPrinted>
  <dcterms:created xsi:type="dcterms:W3CDTF">2022-06-14T14:56:15Z</dcterms:created>
  <dcterms:modified xsi:type="dcterms:W3CDTF">2024-06-03T16:33:54Z</dcterms:modified>
</cp:coreProperties>
</file>